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<sst xmlns="http://schemas.openxmlformats.org/spreadsheetml/2006/main" count="643" uniqueCount="184">
  <si>
    <t>Championships Results</t>
  </si>
  <si>
    <r>
      <t xml:space="preserve">Intermediate Cup </t>
    </r>
    <r>
      <rPr>
        <b/>
        <sz val="20"/>
        <color indexed="10"/>
        <rFont val="Arial"/>
        <family val="2"/>
      </rPr>
      <t>9-16</t>
    </r>
  </si>
  <si>
    <t>Competitor</t>
  </si>
  <si>
    <t>School</t>
  </si>
  <si>
    <t>Cian Nolan</t>
  </si>
  <si>
    <t>Tanya Dirrane-Hobbs</t>
  </si>
  <si>
    <t>Stephen Masterson</t>
  </si>
  <si>
    <t>Total</t>
  </si>
  <si>
    <t>Heavy</t>
  </si>
  <si>
    <t>Light</t>
  </si>
  <si>
    <t>Set</t>
  </si>
  <si>
    <t>Sum</t>
  </si>
  <si>
    <t>Grid</t>
  </si>
  <si>
    <t xml:space="preserve">Grid </t>
  </si>
  <si>
    <t>Place</t>
  </si>
  <si>
    <t>Shvets Alina</t>
  </si>
  <si>
    <t>Carey Academy Samara</t>
  </si>
  <si>
    <t>Kovalenko Polina</t>
  </si>
  <si>
    <t>McGahan Lees Zelenograd</t>
  </si>
  <si>
    <t>Nikolaeva Mariia</t>
  </si>
  <si>
    <t>Irene School Moscow</t>
  </si>
  <si>
    <t>Kirsanova Lyubov</t>
  </si>
  <si>
    <t>Ronan Morgan Saint Petersburg</t>
  </si>
  <si>
    <t>Skorniakova Ksenia</t>
  </si>
  <si>
    <t>McGahan Lees Cherepovets</t>
  </si>
  <si>
    <t>Povalyaeva Anastasia</t>
  </si>
  <si>
    <t>Ceilidh Odintsovo</t>
  </si>
  <si>
    <t>Bodnar Daria</t>
  </si>
  <si>
    <t>Ceilidh Reutov</t>
  </si>
  <si>
    <t>Napolskikh Anastasia</t>
  </si>
  <si>
    <t>Ceilidh Khimki</t>
  </si>
  <si>
    <t>Minakova Margarita</t>
  </si>
  <si>
    <t>Alekseeva Varvara</t>
  </si>
  <si>
    <t>Kuznetsova Alena</t>
  </si>
  <si>
    <t>Carey Academy Saint Petersburg</t>
  </si>
  <si>
    <t>Lubnina Valeria</t>
  </si>
  <si>
    <t>Gudilina Vera</t>
  </si>
  <si>
    <t>Carey Academy Chelyabinsk</t>
  </si>
  <si>
    <t>Ivakhnenko Iana</t>
  </si>
  <si>
    <t>Voronova Ekaterina</t>
  </si>
  <si>
    <t>Varlashina Arseniya</t>
  </si>
  <si>
    <t>Overall championship results</t>
  </si>
  <si>
    <t>Score</t>
  </si>
  <si>
    <t>№</t>
  </si>
  <si>
    <t>Name</t>
  </si>
  <si>
    <t>Intermediate Cup 9-16</t>
  </si>
  <si>
    <t>108a</t>
  </si>
  <si>
    <r>
      <t xml:space="preserve">Intermediate Cup </t>
    </r>
    <r>
      <rPr>
        <b/>
        <sz val="20"/>
        <color indexed="10"/>
        <rFont val="Arial"/>
        <family val="2"/>
      </rPr>
      <t>16-29</t>
    </r>
  </si>
  <si>
    <t>Toropova Ekaterina</t>
  </si>
  <si>
    <t>Phoenix Moscow</t>
  </si>
  <si>
    <t>Anisimova Vera</t>
  </si>
  <si>
    <t>Iridan Academy Moscow</t>
  </si>
  <si>
    <t>Eremeeva Mariya</t>
  </si>
  <si>
    <t>Razuvaeva Ekaterina</t>
  </si>
  <si>
    <t>Lyapunova Akulina</t>
  </si>
  <si>
    <t>McGahan Lees Almaty</t>
  </si>
  <si>
    <t>Kuzmina Nina</t>
  </si>
  <si>
    <t>Teire school Moscow</t>
  </si>
  <si>
    <t>Pivovarova Darya</t>
  </si>
  <si>
    <t>Sedova Elena</t>
  </si>
  <si>
    <t>Irene School Saint Petersburg</t>
  </si>
  <si>
    <t>Chuglova Anna</t>
  </si>
  <si>
    <t>Anisimova Elena</t>
  </si>
  <si>
    <t>Korpushova Elizaveta</t>
  </si>
  <si>
    <t>Ceilidh Volgograd</t>
  </si>
  <si>
    <t>Adamovich Yulia</t>
  </si>
  <si>
    <t>Novikova Anna</t>
  </si>
  <si>
    <t>Redmond School Den Haag</t>
  </si>
  <si>
    <t>45a</t>
  </si>
  <si>
    <t>Intermediate Cup 16-29</t>
  </si>
  <si>
    <r>
      <t xml:space="preserve">Intermediate Cup </t>
    </r>
    <r>
      <rPr>
        <b/>
        <sz val="20"/>
        <color indexed="10"/>
        <rFont val="Arial"/>
        <family val="2"/>
      </rPr>
      <t>Over 29</t>
    </r>
  </si>
  <si>
    <t>Gablia Tatyana</t>
  </si>
  <si>
    <t>Ceilidh Moscow</t>
  </si>
  <si>
    <t>Varfolomeeva Lyubov</t>
  </si>
  <si>
    <t>Kandrashkina Oksana</t>
  </si>
  <si>
    <t>Novozhilova Elena</t>
  </si>
  <si>
    <t>Iridan Academy Yoshkar-Ola</t>
  </si>
  <si>
    <t>Popova Vera</t>
  </si>
  <si>
    <t>Nabatova Ekaterina</t>
  </si>
  <si>
    <t>Aksenova Nadezhda</t>
  </si>
  <si>
    <t>Ceilidh Voronezh</t>
  </si>
  <si>
    <t>Nikolaeva Ekaterina</t>
  </si>
  <si>
    <t>Triskal Academy Saint Petersburg</t>
  </si>
  <si>
    <t>Sazanova Katya</t>
  </si>
  <si>
    <t>Redmond School Amsterdam</t>
  </si>
  <si>
    <t>Ginzburg Lyudmila</t>
  </si>
  <si>
    <t>Alekseevskaya Veronika</t>
  </si>
  <si>
    <t>Zaitseva Yulia</t>
  </si>
  <si>
    <t>Intermediate Cup Over 29</t>
  </si>
  <si>
    <t>46a</t>
  </si>
  <si>
    <t>* Intermediate Cup U9 - no entries</t>
  </si>
  <si>
    <r>
      <t xml:space="preserve">Open championship </t>
    </r>
    <r>
      <rPr>
        <b/>
        <sz val="20"/>
        <color indexed="10"/>
        <rFont val="Arial"/>
        <family val="2"/>
      </rPr>
      <t>Under 7</t>
    </r>
  </si>
  <si>
    <t>r1</t>
  </si>
  <si>
    <t>r2</t>
  </si>
  <si>
    <t>r3</t>
  </si>
  <si>
    <t>Masharova Varvara</t>
  </si>
  <si>
    <t>Guschina Maria</t>
  </si>
  <si>
    <t>Maguire O`Shea Academy Moscow</t>
  </si>
  <si>
    <t>Galitskova Maria</t>
  </si>
  <si>
    <t>Rassolova Elena</t>
  </si>
  <si>
    <t>105a</t>
  </si>
  <si>
    <t>Open Championship Under 7</t>
  </si>
  <si>
    <r>
      <t xml:space="preserve">Open championship </t>
    </r>
    <r>
      <rPr>
        <b/>
        <sz val="20"/>
        <color indexed="10"/>
        <rFont val="Arial"/>
        <family val="2"/>
      </rPr>
      <t>7-8</t>
    </r>
  </si>
  <si>
    <t>Gribova Iaroslava</t>
  </si>
  <si>
    <t>Iniakina Daria</t>
  </si>
  <si>
    <t>Zolotaryova Anna</t>
  </si>
  <si>
    <t>106a</t>
  </si>
  <si>
    <t>Open Championship 7-8</t>
  </si>
  <si>
    <r>
      <t xml:space="preserve">Open championship </t>
    </r>
    <r>
      <rPr>
        <b/>
        <sz val="20"/>
        <color indexed="10"/>
        <rFont val="Arial"/>
        <family val="2"/>
      </rPr>
      <t>8-9</t>
    </r>
  </si>
  <si>
    <t>Egginton Alexandra</t>
  </si>
  <si>
    <t>Nazarova Alexandra</t>
  </si>
  <si>
    <t>Polyashenko Anya</t>
  </si>
  <si>
    <t>Iridan Academy Samara</t>
  </si>
  <si>
    <t>Kukharuk Tatiana</t>
  </si>
  <si>
    <t>Carey Academy Tyumen</t>
  </si>
  <si>
    <t>107a</t>
  </si>
  <si>
    <t>Open Championship 8-9</t>
  </si>
  <si>
    <r>
      <t xml:space="preserve">Open championship </t>
    </r>
    <r>
      <rPr>
        <b/>
        <sz val="20"/>
        <color indexed="10"/>
        <rFont val="Arial"/>
        <family val="2"/>
      </rPr>
      <t>9-16</t>
    </r>
  </si>
  <si>
    <t>Lisicina Victoria</t>
  </si>
  <si>
    <t>Mitina Alisa</t>
  </si>
  <si>
    <t>Khudiakova Sofia</t>
  </si>
  <si>
    <t>Carey Academy Ekaterinburg</t>
  </si>
  <si>
    <t>Goroshchenko Anastasia</t>
  </si>
  <si>
    <t>Gulikyan Adelina</t>
  </si>
  <si>
    <t>Bukhareva Sofia</t>
  </si>
  <si>
    <t>Alysheva Maria</t>
  </si>
  <si>
    <t>McGahan Lees Moscow</t>
  </si>
  <si>
    <t>Komarova Anna</t>
  </si>
  <si>
    <t>Bukalova Maria</t>
  </si>
  <si>
    <t>Carey Academy Tolyatti</t>
  </si>
  <si>
    <t>Borisenko Yulia</t>
  </si>
  <si>
    <t>Prizhimov Dmitriy</t>
  </si>
  <si>
    <t>Popova Lilia</t>
  </si>
  <si>
    <t>Ermilova Marina</t>
  </si>
  <si>
    <t>Potokina Ksenia</t>
  </si>
  <si>
    <t>Karpushchenko Ekaterina</t>
  </si>
  <si>
    <t>Savina Daria</t>
  </si>
  <si>
    <t>109a</t>
  </si>
  <si>
    <t>Open Championship 9-16</t>
  </si>
  <si>
    <r>
      <t xml:space="preserve">Open championship </t>
    </r>
    <r>
      <rPr>
        <b/>
        <sz val="20"/>
        <color indexed="10"/>
        <rFont val="Arial"/>
        <family val="2"/>
      </rPr>
      <t>16-27</t>
    </r>
  </si>
  <si>
    <t>Tarasenko Alina</t>
  </si>
  <si>
    <t>Shebryukova Karina</t>
  </si>
  <si>
    <t>Abutalipova Adelia</t>
  </si>
  <si>
    <t>Carey Academy Ufa</t>
  </si>
  <si>
    <t>Tsvetkova Stanislava</t>
  </si>
  <si>
    <t>Buer Marthe</t>
  </si>
  <si>
    <t>Ronan McCormak School Oslo</t>
  </si>
  <si>
    <t>Pushkareva Olesya</t>
  </si>
  <si>
    <t>Teire school Saint Petersburg</t>
  </si>
  <si>
    <t>Kosenkova Anastasia</t>
  </si>
  <si>
    <t>Belousova Anastasiya</t>
  </si>
  <si>
    <t>Kryzhanovskii Maksim</t>
  </si>
  <si>
    <t>Moen Elisa</t>
  </si>
  <si>
    <t>Khomutova Anastasiia</t>
  </si>
  <si>
    <t>Stifeeva Maria</t>
  </si>
  <si>
    <t>Red Star Academy Saint Petersburg</t>
  </si>
  <si>
    <t>Nosova Veronika</t>
  </si>
  <si>
    <t>Garbuzova Ulyana</t>
  </si>
  <si>
    <t>Varaeva Anastasiya</t>
  </si>
  <si>
    <t>McGahan Lees Kursk</t>
  </si>
  <si>
    <t>Protsenko Olga</t>
  </si>
  <si>
    <t>47a</t>
  </si>
  <si>
    <t>Open Championship 16-27</t>
  </si>
  <si>
    <r>
      <t xml:space="preserve">Open championship </t>
    </r>
    <r>
      <rPr>
        <b/>
        <sz val="20"/>
        <color indexed="10"/>
        <rFont val="Arial"/>
        <family val="2"/>
      </rPr>
      <t>Over 27</t>
    </r>
  </si>
  <si>
    <t>Zimfer Maria</t>
  </si>
  <si>
    <t>Kukharenko Alexander</t>
  </si>
  <si>
    <t>Moiseeva Natalia</t>
  </si>
  <si>
    <t>Carey Academy Moscow</t>
  </si>
  <si>
    <t>Volkov Aleksei</t>
  </si>
  <si>
    <t>Aksenova Vasilisa</t>
  </si>
  <si>
    <t>Petrova Natalia</t>
  </si>
  <si>
    <t>Moskaleva Olga</t>
  </si>
  <si>
    <t>Suntsova Natalia</t>
  </si>
  <si>
    <t>Subbotin Dmitrii</t>
  </si>
  <si>
    <t>Lyzhina Alexandra</t>
  </si>
  <si>
    <t>Bogdanova Irina</t>
  </si>
  <si>
    <t>Golomazova Alisa</t>
  </si>
  <si>
    <t>Khayrulina Dina</t>
  </si>
  <si>
    <t>Sharapov Andrey</t>
  </si>
  <si>
    <t>Vasilenko Mariya</t>
  </si>
  <si>
    <t>48a</t>
  </si>
  <si>
    <t>Open Championship Over 27</t>
  </si>
  <si>
    <t>Saint-Petersburg Open Feis 2019</t>
  </si>
  <si>
    <t>10th-11th May, 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</si>
</sst>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Cyr"/>
      <family val="0"/>
    </font>
    <font>
      <strike/>
      <sz val="10"/>
      <color indexed="8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Calibri"/>
      <family val="2"/>
    </font>
    <font>
      <b/>
      <sz val="11"/>
      <color rgb="FF00B05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34997999668121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Fill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vertical="justify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9" xfId="0" applyBorder="1" applyAlignment="1">
      <alignment horizontal="center"/>
    </xf>
    <xf numFmtId="0" fontId="6" fillId="0" borderId="20" xfId="33" applyFont="1" applyFill="1" applyBorder="1" applyAlignment="1" applyProtection="1">
      <alignment horizontal="center" vertical="center"/>
      <protection/>
    </xf>
    <xf numFmtId="0" fontId="6" fillId="0" borderId="21" xfId="33" applyFont="1" applyFill="1" applyBorder="1" applyAlignment="1" applyProtection="1">
      <alignment vertical="center"/>
      <protection/>
    </xf>
    <xf numFmtId="0" fontId="6" fillId="0" borderId="22" xfId="33" applyFont="1" applyFill="1" applyBorder="1" applyAlignment="1" applyProtection="1">
      <alignment vertical="center"/>
      <protection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 horizontal="center"/>
    </xf>
    <xf numFmtId="0" fontId="4" fillId="35" borderId="28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0" fontId="6" fillId="0" borderId="30" xfId="33" applyFont="1" applyFill="1" applyBorder="1" applyAlignment="1" applyProtection="1">
      <alignment horizontal="center" vertical="center"/>
      <protection/>
    </xf>
    <xf numFmtId="0" fontId="6" fillId="0" borderId="19" xfId="33" applyFont="1" applyFill="1" applyBorder="1" applyAlignment="1" applyProtection="1">
      <alignment vertical="center"/>
      <protection/>
    </xf>
    <xf numFmtId="0" fontId="0" fillId="33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0" xfId="0" applyBorder="1" applyAlignment="1">
      <alignment horizontal="center"/>
    </xf>
    <xf numFmtId="0" fontId="4" fillId="35" borderId="29" xfId="0" applyFont="1" applyFill="1" applyBorder="1" applyAlignment="1">
      <alignment/>
    </xf>
    <xf numFmtId="0" fontId="5" fillId="36" borderId="33" xfId="0" applyFont="1" applyFill="1" applyBorder="1" applyAlignment="1">
      <alignment/>
    </xf>
    <xf numFmtId="0" fontId="0" fillId="34" borderId="34" xfId="0" applyFill="1" applyBorder="1" applyAlignment="1">
      <alignment/>
    </xf>
    <xf numFmtId="0" fontId="5" fillId="36" borderId="35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0" borderId="38" xfId="0" applyBorder="1" applyAlignment="1">
      <alignment horizontal="center"/>
    </xf>
    <xf numFmtId="0" fontId="5" fillId="36" borderId="39" xfId="0" applyFont="1" applyFill="1" applyBorder="1" applyAlignment="1">
      <alignment/>
    </xf>
    <xf numFmtId="49" fontId="8" fillId="0" borderId="40" xfId="0" applyNumberFormat="1" applyFont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37" borderId="36" xfId="0" applyFill="1" applyBorder="1" applyAlignment="1">
      <alignment/>
    </xf>
    <xf numFmtId="0" fontId="6" fillId="0" borderId="38" xfId="33" applyFont="1" applyFill="1" applyBorder="1" applyAlignment="1" applyProtection="1">
      <alignment horizontal="center" vertical="center"/>
      <protection/>
    </xf>
    <xf numFmtId="0" fontId="6" fillId="0" borderId="43" xfId="33" applyFont="1" applyFill="1" applyBorder="1" applyAlignment="1" applyProtection="1">
      <alignment vertical="center"/>
      <protection/>
    </xf>
    <xf numFmtId="0" fontId="6" fillId="0" borderId="44" xfId="33" applyFont="1" applyFill="1" applyBorder="1" applyAlignment="1" applyProtection="1">
      <alignment vertical="center"/>
      <protection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4" fillId="35" borderId="47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4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43" xfId="0" applyBorder="1" applyAlignment="1">
      <alignment/>
    </xf>
    <xf numFmtId="0" fontId="0" fillId="0" borderId="54" xfId="0" applyBorder="1" applyAlignment="1">
      <alignment/>
    </xf>
    <xf numFmtId="0" fontId="0" fillId="0" borderId="2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54" xfId="0" applyFill="1" applyBorder="1" applyAlignment="1">
      <alignment/>
    </xf>
    <xf numFmtId="0" fontId="5" fillId="38" borderId="17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center"/>
    </xf>
    <xf numFmtId="0" fontId="4" fillId="38" borderId="28" xfId="0" applyFont="1" applyFill="1" applyBorder="1" applyAlignment="1">
      <alignment/>
    </xf>
    <xf numFmtId="0" fontId="5" fillId="39" borderId="29" xfId="0" applyFont="1" applyFill="1" applyBorder="1" applyAlignment="1">
      <alignment/>
    </xf>
    <xf numFmtId="0" fontId="4" fillId="38" borderId="29" xfId="0" applyFont="1" applyFill="1" applyBorder="1" applyAlignment="1">
      <alignment/>
    </xf>
    <xf numFmtId="0" fontId="5" fillId="39" borderId="33" xfId="0" applyFont="1" applyFill="1" applyBorder="1" applyAlignment="1">
      <alignment/>
    </xf>
    <xf numFmtId="0" fontId="5" fillId="39" borderId="35" xfId="0" applyFont="1" applyFill="1" applyBorder="1" applyAlignment="1">
      <alignment/>
    </xf>
    <xf numFmtId="49" fontId="33" fillId="0" borderId="40" xfId="0" applyNumberFormat="1" applyFont="1" applyBorder="1" applyAlignment="1">
      <alignment horizontal="center"/>
    </xf>
    <xf numFmtId="0" fontId="4" fillId="38" borderId="47" xfId="0" applyFont="1" applyFill="1" applyBorder="1" applyAlignment="1">
      <alignment/>
    </xf>
    <xf numFmtId="0" fontId="5" fillId="39" borderId="39" xfId="0" applyFont="1" applyFill="1" applyBorder="1" applyAlignment="1">
      <alignment/>
    </xf>
    <xf numFmtId="0" fontId="5" fillId="0" borderId="55" xfId="0" applyFont="1" applyBorder="1" applyAlignment="1">
      <alignment horizontal="center" vertical="justify"/>
    </xf>
    <xf numFmtId="0" fontId="5" fillId="0" borderId="56" xfId="0" applyFont="1" applyBorder="1" applyAlignment="1">
      <alignment horizontal="center" vertical="justify"/>
    </xf>
    <xf numFmtId="0" fontId="5" fillId="0" borderId="57" xfId="0" applyFont="1" applyBorder="1" applyAlignment="1">
      <alignment horizontal="center" vertical="justify"/>
    </xf>
    <xf numFmtId="0" fontId="0" fillId="0" borderId="58" xfId="0" applyBorder="1" applyAlignment="1">
      <alignment horizontal="center" vertical="justify"/>
    </xf>
    <xf numFmtId="0" fontId="0" fillId="0" borderId="57" xfId="0" applyBorder="1" applyAlignment="1">
      <alignment horizontal="center" vertical="justify"/>
    </xf>
    <xf numFmtId="0" fontId="5" fillId="0" borderId="40" xfId="0" applyFont="1" applyBorder="1" applyAlignment="1">
      <alignment horizontal="center" vertical="justify"/>
    </xf>
    <xf numFmtId="0" fontId="5" fillId="0" borderId="59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60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40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5" fillId="0" borderId="17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0" fillId="0" borderId="2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7" fillId="40" borderId="30" xfId="33" applyFont="1" applyFill="1" applyBorder="1" applyAlignment="1" applyProtection="1">
      <alignment horizontal="center" vertical="center"/>
      <protection/>
    </xf>
    <xf numFmtId="0" fontId="7" fillId="40" borderId="19" xfId="33" applyFont="1" applyFill="1" applyBorder="1" applyAlignment="1" applyProtection="1">
      <alignment vertical="center"/>
      <protection/>
    </xf>
    <xf numFmtId="0" fontId="7" fillId="40" borderId="22" xfId="33" applyFont="1" applyFill="1" applyBorder="1" applyAlignment="1" applyProtection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G1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4.8515625" style="0" customWidth="1"/>
    <col min="3" max="3" width="19.140625" style="0" customWidth="1"/>
    <col min="4" max="4" width="28.8515625" style="0" customWidth="1"/>
    <col min="5" max="5" width="6.00390625" style="0" bestFit="1" customWidth="1"/>
    <col min="6" max="7" width="5.00390625" style="0" bestFit="1" customWidth="1"/>
    <col min="8" max="8" width="7.7109375" style="0" customWidth="1"/>
    <col min="9" max="9" width="6.57421875" style="0" customWidth="1"/>
    <col min="10" max="10" width="6.00390625" style="0" bestFit="1" customWidth="1"/>
    <col min="11" max="12" width="5.00390625" style="0" bestFit="1" customWidth="1"/>
    <col min="13" max="13" width="7.00390625" style="0" customWidth="1"/>
    <col min="14" max="14" width="6.00390625" style="0" customWidth="1"/>
    <col min="15" max="15" width="6.00390625" style="0" bestFit="1" customWidth="1"/>
    <col min="16" max="16" width="5.00390625" style="0" bestFit="1" customWidth="1"/>
    <col min="17" max="17" width="3.8515625" style="0" bestFit="1" customWidth="1"/>
    <col min="18" max="18" width="7.00390625" style="0" customWidth="1"/>
    <col min="19" max="19" width="6.57421875" style="0" customWidth="1"/>
    <col min="20" max="24" width="9.140625" style="0" hidden="1" customWidth="1"/>
    <col min="25" max="25" width="6.8515625" style="0" customWidth="1"/>
    <col min="26" max="26" width="7.57421875" style="0" customWidth="1"/>
    <col min="27" max="27" width="4.421875" style="0" customWidth="1"/>
    <col min="28" max="28" width="5.421875" style="0" customWidth="1"/>
    <col min="29" max="29" width="6.00390625" style="0" customWidth="1"/>
    <col min="30" max="30" width="4.57421875" style="0" customWidth="1"/>
    <col min="31" max="31" width="19.00390625" style="0" customWidth="1"/>
    <col min="32" max="32" width="31.8515625" style="0" customWidth="1"/>
  </cols>
  <sheetData>
    <row r="2" spans="1:33" ht="18.75">
      <c r="A2" s="1"/>
      <c r="B2" s="2" t="s">
        <v>182</v>
      </c>
      <c r="C2" s="2"/>
      <c r="D2" s="2"/>
      <c r="E2" s="2" t="s">
        <v>183</v>
      </c>
      <c r="F2" s="2"/>
      <c r="G2" s="2"/>
      <c r="H2" s="2"/>
      <c r="I2" s="3"/>
      <c r="J2" s="2" t="s">
        <v>0</v>
      </c>
      <c r="R2" t="s">
        <v>90</v>
      </c>
      <c r="S2" s="4"/>
      <c r="U2" s="5"/>
      <c r="W2" s="5"/>
      <c r="AA2" s="5"/>
      <c r="AB2" s="5"/>
      <c r="AF2" s="5"/>
      <c r="AG2" s="5"/>
    </row>
    <row r="4" ht="15.75" thickBot="1"/>
    <row r="5" spans="1:32" ht="27" thickBot="1">
      <c r="A5" s="6"/>
      <c r="B5" s="107" t="s">
        <v>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9"/>
      <c r="AB5" s="44" t="s">
        <v>46</v>
      </c>
      <c r="AC5" s="110" t="s">
        <v>45</v>
      </c>
      <c r="AD5" s="110"/>
      <c r="AE5" s="110"/>
      <c r="AF5" s="111"/>
    </row>
    <row r="6" spans="2:32" s="7" customFormat="1" ht="15.75" customHeight="1" thickBot="1">
      <c r="B6" s="114" t="s">
        <v>2</v>
      </c>
      <c r="C6" s="115"/>
      <c r="D6" s="118" t="s">
        <v>3</v>
      </c>
      <c r="E6" s="100" t="s">
        <v>4</v>
      </c>
      <c r="F6" s="101"/>
      <c r="G6" s="101"/>
      <c r="H6" s="102"/>
      <c r="I6" s="103"/>
      <c r="J6" s="100" t="s">
        <v>5</v>
      </c>
      <c r="K6" s="101"/>
      <c r="L6" s="101"/>
      <c r="M6" s="102"/>
      <c r="N6" s="103"/>
      <c r="O6" s="100" t="s">
        <v>6</v>
      </c>
      <c r="P6" s="101"/>
      <c r="Q6" s="101"/>
      <c r="R6" s="102"/>
      <c r="S6" s="103"/>
      <c r="T6" s="120"/>
      <c r="U6" s="121"/>
      <c r="V6" s="121"/>
      <c r="W6" s="121"/>
      <c r="X6" s="122"/>
      <c r="Y6" s="105" t="s">
        <v>7</v>
      </c>
      <c r="Z6" s="106"/>
      <c r="AB6" s="112" t="s">
        <v>41</v>
      </c>
      <c r="AC6" s="113"/>
      <c r="AD6" s="113"/>
      <c r="AE6" s="113"/>
      <c r="AF6" s="45"/>
    </row>
    <row r="7" spans="1:32" s="18" customFormat="1" ht="15" customHeight="1" thickBot="1">
      <c r="A7" s="8"/>
      <c r="B7" s="116"/>
      <c r="C7" s="117"/>
      <c r="D7" s="119"/>
      <c r="E7" s="9" t="s">
        <v>8</v>
      </c>
      <c r="F7" s="10" t="s">
        <v>9</v>
      </c>
      <c r="G7" s="11" t="s">
        <v>10</v>
      </c>
      <c r="H7" s="12" t="s">
        <v>11</v>
      </c>
      <c r="I7" s="13" t="s">
        <v>12</v>
      </c>
      <c r="J7" s="14" t="s">
        <v>8</v>
      </c>
      <c r="K7" s="10" t="s">
        <v>9</v>
      </c>
      <c r="L7" s="11" t="s">
        <v>10</v>
      </c>
      <c r="M7" s="12" t="s">
        <v>11</v>
      </c>
      <c r="N7" s="13" t="s">
        <v>12</v>
      </c>
      <c r="O7" s="14" t="s">
        <v>8</v>
      </c>
      <c r="P7" s="10" t="s">
        <v>9</v>
      </c>
      <c r="Q7" s="11" t="s">
        <v>10</v>
      </c>
      <c r="R7" s="12" t="s">
        <v>11</v>
      </c>
      <c r="S7" s="13" t="s">
        <v>13</v>
      </c>
      <c r="T7" s="14" t="s">
        <v>8</v>
      </c>
      <c r="U7" s="10" t="s">
        <v>9</v>
      </c>
      <c r="V7" s="11" t="s">
        <v>10</v>
      </c>
      <c r="W7" s="12" t="s">
        <v>11</v>
      </c>
      <c r="X7" s="15" t="s">
        <v>12</v>
      </c>
      <c r="Y7" s="16" t="s">
        <v>11</v>
      </c>
      <c r="Z7" s="17" t="s">
        <v>14</v>
      </c>
      <c r="AB7" s="46" t="s">
        <v>14</v>
      </c>
      <c r="AC7" s="47" t="s">
        <v>42</v>
      </c>
      <c r="AD7" s="47" t="s">
        <v>43</v>
      </c>
      <c r="AE7" s="48" t="s">
        <v>44</v>
      </c>
      <c r="AF7" s="49" t="s">
        <v>3</v>
      </c>
    </row>
    <row r="8" spans="1:32" ht="15">
      <c r="A8" s="19"/>
      <c r="B8" s="20">
        <v>125</v>
      </c>
      <c r="C8" s="21" t="s">
        <v>15</v>
      </c>
      <c r="D8" s="22" t="s">
        <v>16</v>
      </c>
      <c r="E8" s="23">
        <v>78.5</v>
      </c>
      <c r="F8" s="24">
        <v>81</v>
      </c>
      <c r="G8" s="25"/>
      <c r="H8" s="26">
        <f>SUM(E8:G8)</f>
        <v>159.5</v>
      </c>
      <c r="I8" s="27">
        <v>43</v>
      </c>
      <c r="J8" s="28">
        <v>78.5</v>
      </c>
      <c r="K8" s="24">
        <v>79</v>
      </c>
      <c r="L8" s="24"/>
      <c r="M8" s="26">
        <f>SUM(J8:L8)</f>
        <v>157.5</v>
      </c>
      <c r="N8" s="27">
        <v>39</v>
      </c>
      <c r="O8" s="28">
        <v>71</v>
      </c>
      <c r="P8" s="24">
        <v>74</v>
      </c>
      <c r="Q8" s="24"/>
      <c r="R8" s="26">
        <f>SUM(O8:Q8)</f>
        <v>145</v>
      </c>
      <c r="S8" s="27">
        <v>36</v>
      </c>
      <c r="T8" s="28"/>
      <c r="U8" s="24"/>
      <c r="V8" s="25"/>
      <c r="W8" s="26">
        <f>SUM(T8:V8)</f>
        <v>0</v>
      </c>
      <c r="X8" s="27"/>
      <c r="Y8" s="29">
        <f>SUM(I8,N8,S8,X8)</f>
        <v>118</v>
      </c>
      <c r="Z8" s="30">
        <v>14</v>
      </c>
      <c r="AB8" s="74">
        <v>1</v>
      </c>
      <c r="AC8" s="75">
        <v>265</v>
      </c>
      <c r="AD8" s="75">
        <v>166</v>
      </c>
      <c r="AE8" s="76" t="s">
        <v>21</v>
      </c>
      <c r="AF8" s="77" t="s">
        <v>22</v>
      </c>
    </row>
    <row r="9" spans="1:32" ht="15">
      <c r="A9" s="19"/>
      <c r="B9" s="125">
        <v>133</v>
      </c>
      <c r="C9" s="126" t="s">
        <v>17</v>
      </c>
      <c r="D9" s="127" t="s">
        <v>18</v>
      </c>
      <c r="E9" s="23"/>
      <c r="F9" s="24"/>
      <c r="G9" s="25"/>
      <c r="H9" s="33"/>
      <c r="I9" s="34"/>
      <c r="J9" s="35"/>
      <c r="K9" s="24"/>
      <c r="L9" s="24"/>
      <c r="M9" s="33"/>
      <c r="N9" s="34"/>
      <c r="O9" s="35"/>
      <c r="P9" s="24"/>
      <c r="Q9" s="24"/>
      <c r="R9" s="33"/>
      <c r="S9" s="34"/>
      <c r="T9" s="35"/>
      <c r="U9" s="24"/>
      <c r="V9" s="24"/>
      <c r="W9" s="33"/>
      <c r="X9" s="34"/>
      <c r="Y9" s="36"/>
      <c r="Z9" s="37"/>
      <c r="AB9" s="78">
        <v>2</v>
      </c>
      <c r="AC9" s="79">
        <v>209</v>
      </c>
      <c r="AD9" s="79">
        <v>342</v>
      </c>
      <c r="AE9" s="80" t="s">
        <v>38</v>
      </c>
      <c r="AF9" s="81" t="s">
        <v>16</v>
      </c>
    </row>
    <row r="10" spans="1:32" ht="15">
      <c r="A10" s="19"/>
      <c r="B10" s="31">
        <v>147</v>
      </c>
      <c r="C10" s="32" t="s">
        <v>19</v>
      </c>
      <c r="D10" s="22" t="s">
        <v>20</v>
      </c>
      <c r="E10" s="23">
        <v>81.5</v>
      </c>
      <c r="F10" s="24">
        <v>83</v>
      </c>
      <c r="G10" s="25">
        <v>82.5</v>
      </c>
      <c r="H10" s="33">
        <f>SUM(E10:G10)</f>
        <v>247</v>
      </c>
      <c r="I10" s="34">
        <v>65</v>
      </c>
      <c r="J10" s="35">
        <v>82</v>
      </c>
      <c r="K10" s="24">
        <v>81</v>
      </c>
      <c r="L10" s="24">
        <v>81.5</v>
      </c>
      <c r="M10" s="33">
        <f>SUM(J10:L10)</f>
        <v>244.5</v>
      </c>
      <c r="N10" s="34">
        <v>75</v>
      </c>
      <c r="O10" s="35">
        <v>78.5</v>
      </c>
      <c r="P10" s="24">
        <v>76</v>
      </c>
      <c r="Q10" s="24">
        <v>83</v>
      </c>
      <c r="R10" s="33">
        <f>SUM(O10:Q10)</f>
        <v>237.5</v>
      </c>
      <c r="S10" s="34">
        <v>60</v>
      </c>
      <c r="T10" s="35"/>
      <c r="U10" s="24"/>
      <c r="V10" s="24"/>
      <c r="W10" s="33">
        <f>SUM(T10:V10)</f>
        <v>0</v>
      </c>
      <c r="X10" s="34"/>
      <c r="Y10" s="36">
        <f aca="true" t="shared" si="0" ref="Y10:Y23">SUM(I10,N10,S10,X10)</f>
        <v>200</v>
      </c>
      <c r="Z10" s="37">
        <v>3</v>
      </c>
      <c r="AB10" s="78">
        <v>3</v>
      </c>
      <c r="AC10" s="79">
        <v>200</v>
      </c>
      <c r="AD10" s="79">
        <v>147</v>
      </c>
      <c r="AE10" s="80" t="s">
        <v>19</v>
      </c>
      <c r="AF10" s="81" t="s">
        <v>20</v>
      </c>
    </row>
    <row r="11" spans="1:32" ht="15">
      <c r="A11" s="19"/>
      <c r="B11" s="31">
        <v>166</v>
      </c>
      <c r="C11" s="32" t="s">
        <v>21</v>
      </c>
      <c r="D11" s="22" t="s">
        <v>22</v>
      </c>
      <c r="E11" s="23">
        <v>83</v>
      </c>
      <c r="F11" s="24">
        <v>84</v>
      </c>
      <c r="G11" s="25">
        <v>82.5</v>
      </c>
      <c r="H11" s="33">
        <f aca="true" t="shared" si="1" ref="H11:H23">SUM(E11:G11)</f>
        <v>249.5</v>
      </c>
      <c r="I11" s="38">
        <v>100</v>
      </c>
      <c r="J11" s="35">
        <v>83</v>
      </c>
      <c r="K11" s="24">
        <v>82.5</v>
      </c>
      <c r="L11" s="24">
        <v>82</v>
      </c>
      <c r="M11" s="33">
        <f aca="true" t="shared" si="2" ref="M11:M23">SUM(J11:L11)</f>
        <v>247.5</v>
      </c>
      <c r="N11" s="38">
        <v>100</v>
      </c>
      <c r="O11" s="35">
        <v>80</v>
      </c>
      <c r="P11" s="24">
        <v>78</v>
      </c>
      <c r="Q11" s="24">
        <v>80</v>
      </c>
      <c r="R11" s="33">
        <f aca="true" t="shared" si="3" ref="R11:R23">SUM(O11:Q11)</f>
        <v>238</v>
      </c>
      <c r="S11" s="38">
        <v>65</v>
      </c>
      <c r="T11" s="35"/>
      <c r="U11" s="24"/>
      <c r="V11" s="25"/>
      <c r="W11" s="33">
        <f aca="true" t="shared" si="4" ref="W11:W17">SUM(T11:V11)</f>
        <v>0</v>
      </c>
      <c r="X11" s="38"/>
      <c r="Y11" s="36">
        <f t="shared" si="0"/>
        <v>265</v>
      </c>
      <c r="Z11" s="39">
        <v>1</v>
      </c>
      <c r="AB11" s="78">
        <v>4</v>
      </c>
      <c r="AC11" s="79">
        <v>188</v>
      </c>
      <c r="AD11" s="79">
        <v>344</v>
      </c>
      <c r="AE11" s="80" t="s">
        <v>39</v>
      </c>
      <c r="AF11" s="81" t="s">
        <v>24</v>
      </c>
    </row>
    <row r="12" spans="1:32" ht="15">
      <c r="A12" s="19"/>
      <c r="B12" s="31">
        <v>183</v>
      </c>
      <c r="C12" s="32" t="s">
        <v>23</v>
      </c>
      <c r="D12" s="22" t="s">
        <v>24</v>
      </c>
      <c r="E12" s="23">
        <v>79</v>
      </c>
      <c r="F12" s="24">
        <v>80</v>
      </c>
      <c r="G12" s="25"/>
      <c r="H12" s="33">
        <f t="shared" si="1"/>
        <v>159</v>
      </c>
      <c r="I12" s="38">
        <v>39.33</v>
      </c>
      <c r="J12" s="35">
        <v>81</v>
      </c>
      <c r="K12" s="24">
        <v>80</v>
      </c>
      <c r="L12" s="24"/>
      <c r="M12" s="33">
        <f t="shared" si="2"/>
        <v>161</v>
      </c>
      <c r="N12" s="38">
        <v>43</v>
      </c>
      <c r="O12" s="35">
        <v>76</v>
      </c>
      <c r="P12" s="24">
        <v>76</v>
      </c>
      <c r="Q12" s="24"/>
      <c r="R12" s="33">
        <f t="shared" si="3"/>
        <v>152</v>
      </c>
      <c r="S12" s="38">
        <v>40</v>
      </c>
      <c r="T12" s="35"/>
      <c r="U12" s="24"/>
      <c r="V12" s="25"/>
      <c r="W12" s="33">
        <f t="shared" si="4"/>
        <v>0</v>
      </c>
      <c r="X12" s="38"/>
      <c r="Y12" s="36">
        <f t="shared" si="0"/>
        <v>122.33</v>
      </c>
      <c r="Z12" s="39">
        <v>10</v>
      </c>
      <c r="AB12" s="82">
        <v>5</v>
      </c>
      <c r="AC12" s="83">
        <v>181</v>
      </c>
      <c r="AD12" s="83">
        <v>358</v>
      </c>
      <c r="AE12" s="84" t="s">
        <v>40</v>
      </c>
      <c r="AF12" s="85" t="s">
        <v>22</v>
      </c>
    </row>
    <row r="13" spans="1:32" ht="15">
      <c r="A13" s="19"/>
      <c r="B13" s="31">
        <v>195</v>
      </c>
      <c r="C13" s="32" t="s">
        <v>25</v>
      </c>
      <c r="D13" s="22" t="s">
        <v>26</v>
      </c>
      <c r="E13" s="23">
        <v>77</v>
      </c>
      <c r="F13" s="24">
        <v>79</v>
      </c>
      <c r="G13" s="25"/>
      <c r="H13" s="33">
        <f t="shared" si="1"/>
        <v>156</v>
      </c>
      <c r="I13" s="38">
        <v>36</v>
      </c>
      <c r="J13" s="35">
        <v>80</v>
      </c>
      <c r="K13" s="24">
        <v>83</v>
      </c>
      <c r="L13" s="24"/>
      <c r="M13" s="33">
        <f t="shared" si="2"/>
        <v>163</v>
      </c>
      <c r="N13" s="38">
        <v>45</v>
      </c>
      <c r="O13" s="35">
        <v>70</v>
      </c>
      <c r="P13" s="24">
        <v>78</v>
      </c>
      <c r="Q13" s="24"/>
      <c r="R13" s="33">
        <f t="shared" si="3"/>
        <v>148</v>
      </c>
      <c r="S13" s="38">
        <v>38</v>
      </c>
      <c r="T13" s="35"/>
      <c r="U13" s="24"/>
      <c r="V13" s="25"/>
      <c r="W13" s="33">
        <f t="shared" si="4"/>
        <v>0</v>
      </c>
      <c r="X13" s="38"/>
      <c r="Y13" s="36">
        <f t="shared" si="0"/>
        <v>119</v>
      </c>
      <c r="Z13" s="39">
        <v>12</v>
      </c>
      <c r="AB13" s="82">
        <v>6</v>
      </c>
      <c r="AC13" s="83">
        <v>168</v>
      </c>
      <c r="AD13" s="83">
        <v>335</v>
      </c>
      <c r="AE13" s="84" t="s">
        <v>35</v>
      </c>
      <c r="AF13" s="85" t="s">
        <v>24</v>
      </c>
    </row>
    <row r="14" spans="1:32" ht="15">
      <c r="A14" s="19"/>
      <c r="B14" s="31">
        <v>265</v>
      </c>
      <c r="C14" s="32" t="s">
        <v>27</v>
      </c>
      <c r="D14" s="22" t="s">
        <v>28</v>
      </c>
      <c r="E14" s="23">
        <v>77.5</v>
      </c>
      <c r="F14" s="24">
        <v>85</v>
      </c>
      <c r="G14" s="25"/>
      <c r="H14" s="33">
        <f t="shared" si="1"/>
        <v>162.5</v>
      </c>
      <c r="I14" s="38">
        <v>45</v>
      </c>
      <c r="J14" s="35">
        <v>79</v>
      </c>
      <c r="K14" s="24">
        <v>80</v>
      </c>
      <c r="L14" s="24"/>
      <c r="M14" s="33">
        <f t="shared" si="2"/>
        <v>159</v>
      </c>
      <c r="N14" s="38">
        <v>41</v>
      </c>
      <c r="O14" s="35">
        <v>75</v>
      </c>
      <c r="P14" s="24">
        <v>77</v>
      </c>
      <c r="Q14" s="24"/>
      <c r="R14" s="33">
        <f t="shared" si="3"/>
        <v>152</v>
      </c>
      <c r="S14" s="38">
        <v>40</v>
      </c>
      <c r="T14" s="35"/>
      <c r="U14" s="24"/>
      <c r="V14" s="25"/>
      <c r="W14" s="33">
        <f t="shared" si="4"/>
        <v>0</v>
      </c>
      <c r="X14" s="38"/>
      <c r="Y14" s="36">
        <f t="shared" si="0"/>
        <v>126</v>
      </c>
      <c r="Z14" s="39">
        <v>9</v>
      </c>
      <c r="AB14" s="82">
        <v>7</v>
      </c>
      <c r="AC14" s="83">
        <v>157</v>
      </c>
      <c r="AD14" s="83">
        <v>340</v>
      </c>
      <c r="AE14" s="84" t="s">
        <v>36</v>
      </c>
      <c r="AF14" s="85" t="s">
        <v>37</v>
      </c>
    </row>
    <row r="15" spans="1:32" ht="15.75" thickBot="1">
      <c r="A15" s="19"/>
      <c r="B15" s="31">
        <v>271</v>
      </c>
      <c r="C15" s="32" t="s">
        <v>29</v>
      </c>
      <c r="D15" s="22" t="s">
        <v>30</v>
      </c>
      <c r="E15" s="23">
        <v>77</v>
      </c>
      <c r="F15" s="24">
        <v>81.5</v>
      </c>
      <c r="G15" s="25"/>
      <c r="H15" s="33">
        <f t="shared" si="1"/>
        <v>158.5</v>
      </c>
      <c r="I15" s="38">
        <v>37</v>
      </c>
      <c r="J15" s="35">
        <v>77</v>
      </c>
      <c r="K15" s="24">
        <v>80</v>
      </c>
      <c r="L15" s="24"/>
      <c r="M15" s="33">
        <f t="shared" si="2"/>
        <v>157</v>
      </c>
      <c r="N15" s="38">
        <v>38</v>
      </c>
      <c r="O15" s="35">
        <v>77</v>
      </c>
      <c r="P15" s="24">
        <v>79.5</v>
      </c>
      <c r="Q15" s="24"/>
      <c r="R15" s="33">
        <f t="shared" si="3"/>
        <v>156.5</v>
      </c>
      <c r="S15" s="38">
        <v>45</v>
      </c>
      <c r="T15" s="35"/>
      <c r="U15" s="24"/>
      <c r="V15" s="25"/>
      <c r="W15" s="33">
        <f t="shared" si="4"/>
        <v>0</v>
      </c>
      <c r="X15" s="38"/>
      <c r="Y15" s="36">
        <f t="shared" si="0"/>
        <v>120</v>
      </c>
      <c r="Z15" s="39">
        <v>11</v>
      </c>
      <c r="AB15" s="86">
        <v>8</v>
      </c>
      <c r="AC15" s="87">
        <v>150</v>
      </c>
      <c r="AD15" s="87">
        <v>328</v>
      </c>
      <c r="AE15" s="88" t="s">
        <v>33</v>
      </c>
      <c r="AF15" s="89" t="s">
        <v>34</v>
      </c>
    </row>
    <row r="16" spans="1:26" ht="15">
      <c r="A16" s="19"/>
      <c r="B16" s="31">
        <v>314</v>
      </c>
      <c r="C16" s="32" t="s">
        <v>31</v>
      </c>
      <c r="D16" s="22" t="s">
        <v>28</v>
      </c>
      <c r="E16" s="23">
        <v>76.5</v>
      </c>
      <c r="F16" s="24">
        <v>82.5</v>
      </c>
      <c r="G16" s="25"/>
      <c r="H16" s="33">
        <f t="shared" si="1"/>
        <v>159</v>
      </c>
      <c r="I16" s="38">
        <v>39.33</v>
      </c>
      <c r="J16" s="35">
        <v>76</v>
      </c>
      <c r="K16" s="24">
        <v>77</v>
      </c>
      <c r="L16" s="24"/>
      <c r="M16" s="33">
        <f t="shared" si="2"/>
        <v>153</v>
      </c>
      <c r="N16" s="38">
        <v>36</v>
      </c>
      <c r="O16" s="35">
        <v>75</v>
      </c>
      <c r="P16" s="24">
        <v>78.5</v>
      </c>
      <c r="Q16" s="24"/>
      <c r="R16" s="33">
        <f t="shared" si="3"/>
        <v>153.5</v>
      </c>
      <c r="S16" s="38">
        <v>43</v>
      </c>
      <c r="T16" s="35"/>
      <c r="U16" s="24"/>
      <c r="V16" s="25"/>
      <c r="W16" s="33">
        <f t="shared" si="4"/>
        <v>0</v>
      </c>
      <c r="X16" s="38"/>
      <c r="Y16" s="36">
        <f t="shared" si="0"/>
        <v>118.33</v>
      </c>
      <c r="Z16" s="39">
        <v>13</v>
      </c>
    </row>
    <row r="17" spans="1:26" ht="15">
      <c r="A17" s="19"/>
      <c r="B17" s="31">
        <v>322</v>
      </c>
      <c r="C17" s="32" t="s">
        <v>32</v>
      </c>
      <c r="D17" s="22" t="s">
        <v>30</v>
      </c>
      <c r="E17" s="23">
        <v>79.5</v>
      </c>
      <c r="F17" s="24">
        <v>79.5</v>
      </c>
      <c r="G17" s="25"/>
      <c r="H17" s="33">
        <f t="shared" si="1"/>
        <v>159</v>
      </c>
      <c r="I17" s="38">
        <v>39.33</v>
      </c>
      <c r="J17" s="35">
        <v>76.5</v>
      </c>
      <c r="K17" s="24">
        <v>78</v>
      </c>
      <c r="L17" s="24"/>
      <c r="M17" s="33">
        <f t="shared" si="2"/>
        <v>154.5</v>
      </c>
      <c r="N17" s="38">
        <v>37</v>
      </c>
      <c r="O17" s="35">
        <v>73</v>
      </c>
      <c r="P17" s="24">
        <v>74</v>
      </c>
      <c r="Q17" s="24"/>
      <c r="R17" s="33">
        <f t="shared" si="3"/>
        <v>147</v>
      </c>
      <c r="S17" s="38">
        <v>37</v>
      </c>
      <c r="T17" s="35"/>
      <c r="U17" s="24"/>
      <c r="V17" s="25"/>
      <c r="W17" s="33">
        <f t="shared" si="4"/>
        <v>0</v>
      </c>
      <c r="X17" s="38"/>
      <c r="Y17" s="36">
        <f t="shared" si="0"/>
        <v>113.33</v>
      </c>
      <c r="Z17" s="39">
        <v>15</v>
      </c>
    </row>
    <row r="18" spans="1:26" ht="15">
      <c r="A18" s="19"/>
      <c r="B18" s="31">
        <v>328</v>
      </c>
      <c r="C18" s="32" t="s">
        <v>33</v>
      </c>
      <c r="D18" s="22" t="s">
        <v>34</v>
      </c>
      <c r="E18" s="23">
        <v>78</v>
      </c>
      <c r="F18" s="24">
        <v>82</v>
      </c>
      <c r="G18" s="25">
        <v>78.5</v>
      </c>
      <c r="H18" s="33">
        <f t="shared" si="1"/>
        <v>238.5</v>
      </c>
      <c r="I18" s="38">
        <v>47</v>
      </c>
      <c r="J18" s="35">
        <v>76</v>
      </c>
      <c r="K18" s="24">
        <v>77</v>
      </c>
      <c r="L18" s="24">
        <v>77</v>
      </c>
      <c r="M18" s="33">
        <f t="shared" si="2"/>
        <v>230</v>
      </c>
      <c r="N18" s="38">
        <v>47</v>
      </c>
      <c r="O18" s="35">
        <v>82</v>
      </c>
      <c r="P18" s="24">
        <v>81</v>
      </c>
      <c r="Q18" s="24">
        <v>74</v>
      </c>
      <c r="R18" s="33">
        <f t="shared" si="3"/>
        <v>237</v>
      </c>
      <c r="S18" s="38">
        <v>56</v>
      </c>
      <c r="T18" s="35"/>
      <c r="U18" s="24"/>
      <c r="V18" s="25"/>
      <c r="W18" s="33">
        <f aca="true" t="shared" si="5" ref="W18:W23">SUM(T18:V18)</f>
        <v>0</v>
      </c>
      <c r="X18" s="38"/>
      <c r="Y18" s="36">
        <f t="shared" si="0"/>
        <v>150</v>
      </c>
      <c r="Z18" s="39">
        <v>8</v>
      </c>
    </row>
    <row r="19" spans="1:26" ht="15">
      <c r="A19" s="19"/>
      <c r="B19" s="31">
        <v>335</v>
      </c>
      <c r="C19" s="32" t="s">
        <v>35</v>
      </c>
      <c r="D19" s="22" t="s">
        <v>24</v>
      </c>
      <c r="E19" s="23">
        <v>78.5</v>
      </c>
      <c r="F19" s="24">
        <v>83</v>
      </c>
      <c r="G19" s="25">
        <v>82</v>
      </c>
      <c r="H19" s="33">
        <f t="shared" si="1"/>
        <v>243.5</v>
      </c>
      <c r="I19" s="38">
        <v>53</v>
      </c>
      <c r="J19" s="35">
        <v>82.5</v>
      </c>
      <c r="K19" s="24">
        <v>81</v>
      </c>
      <c r="L19" s="25">
        <v>80</v>
      </c>
      <c r="M19" s="33">
        <f t="shared" si="2"/>
        <v>243.5</v>
      </c>
      <c r="N19" s="38">
        <v>65</v>
      </c>
      <c r="O19" s="35">
        <v>73</v>
      </c>
      <c r="P19" s="24">
        <v>80</v>
      </c>
      <c r="Q19" s="25">
        <v>76</v>
      </c>
      <c r="R19" s="33">
        <f t="shared" si="3"/>
        <v>229</v>
      </c>
      <c r="S19" s="38">
        <v>50</v>
      </c>
      <c r="T19" s="35"/>
      <c r="U19" s="24"/>
      <c r="V19" s="25"/>
      <c r="W19" s="33">
        <f t="shared" si="5"/>
        <v>0</v>
      </c>
      <c r="X19" s="38"/>
      <c r="Y19" s="36">
        <f t="shared" si="0"/>
        <v>168</v>
      </c>
      <c r="Z19" s="39">
        <v>6</v>
      </c>
    </row>
    <row r="20" spans="1:26" ht="15">
      <c r="A20" s="19"/>
      <c r="B20" s="31">
        <v>340</v>
      </c>
      <c r="C20" s="32" t="s">
        <v>36</v>
      </c>
      <c r="D20" s="22" t="s">
        <v>37</v>
      </c>
      <c r="E20" s="23">
        <v>81</v>
      </c>
      <c r="F20" s="24">
        <v>82.5</v>
      </c>
      <c r="G20" s="25">
        <v>81</v>
      </c>
      <c r="H20" s="33">
        <f t="shared" si="1"/>
        <v>244.5</v>
      </c>
      <c r="I20" s="38">
        <v>60</v>
      </c>
      <c r="J20" s="35">
        <v>79</v>
      </c>
      <c r="K20" s="24">
        <v>79</v>
      </c>
      <c r="L20" s="25">
        <v>76</v>
      </c>
      <c r="M20" s="33">
        <f t="shared" si="2"/>
        <v>234</v>
      </c>
      <c r="N20" s="38">
        <v>50</v>
      </c>
      <c r="O20" s="35">
        <v>78</v>
      </c>
      <c r="P20" s="24">
        <v>77</v>
      </c>
      <c r="Q20" s="25">
        <v>73</v>
      </c>
      <c r="R20" s="33">
        <f t="shared" si="3"/>
        <v>228</v>
      </c>
      <c r="S20" s="38">
        <v>47</v>
      </c>
      <c r="T20" s="35"/>
      <c r="U20" s="24"/>
      <c r="V20" s="25"/>
      <c r="W20" s="33">
        <f t="shared" si="5"/>
        <v>0</v>
      </c>
      <c r="X20" s="38"/>
      <c r="Y20" s="36">
        <f t="shared" si="0"/>
        <v>157</v>
      </c>
      <c r="Z20" s="39">
        <v>7</v>
      </c>
    </row>
    <row r="21" spans="1:26" ht="15">
      <c r="A21" s="19"/>
      <c r="B21" s="31">
        <v>342</v>
      </c>
      <c r="C21" s="32" t="s">
        <v>38</v>
      </c>
      <c r="D21" s="22" t="s">
        <v>16</v>
      </c>
      <c r="E21" s="23">
        <v>79</v>
      </c>
      <c r="F21" s="24">
        <v>84</v>
      </c>
      <c r="G21" s="25">
        <v>81</v>
      </c>
      <c r="H21" s="33">
        <f t="shared" si="1"/>
        <v>244</v>
      </c>
      <c r="I21" s="38">
        <v>56</v>
      </c>
      <c r="J21" s="35">
        <v>80</v>
      </c>
      <c r="K21" s="24">
        <v>80</v>
      </c>
      <c r="L21" s="25">
        <v>78</v>
      </c>
      <c r="M21" s="33">
        <f t="shared" si="2"/>
        <v>238</v>
      </c>
      <c r="N21" s="38">
        <v>53</v>
      </c>
      <c r="O21" s="35">
        <v>83</v>
      </c>
      <c r="P21" s="24">
        <v>80</v>
      </c>
      <c r="Q21" s="25">
        <v>80</v>
      </c>
      <c r="R21" s="33">
        <f t="shared" si="3"/>
        <v>243</v>
      </c>
      <c r="S21" s="38">
        <v>100</v>
      </c>
      <c r="T21" s="35"/>
      <c r="U21" s="24"/>
      <c r="V21" s="25"/>
      <c r="W21" s="33">
        <f t="shared" si="5"/>
        <v>0</v>
      </c>
      <c r="X21" s="38"/>
      <c r="Y21" s="36">
        <f t="shared" si="0"/>
        <v>209</v>
      </c>
      <c r="Z21" s="39">
        <v>2</v>
      </c>
    </row>
    <row r="22" spans="1:26" ht="15">
      <c r="A22" s="19"/>
      <c r="B22" s="31">
        <v>344</v>
      </c>
      <c r="C22" s="32" t="s">
        <v>39</v>
      </c>
      <c r="D22" s="22" t="s">
        <v>24</v>
      </c>
      <c r="E22" s="23">
        <v>82.5</v>
      </c>
      <c r="F22" s="24">
        <v>86.5</v>
      </c>
      <c r="G22" s="25">
        <v>80</v>
      </c>
      <c r="H22" s="33">
        <f t="shared" si="1"/>
        <v>249</v>
      </c>
      <c r="I22" s="38">
        <v>75</v>
      </c>
      <c r="J22" s="35">
        <v>81</v>
      </c>
      <c r="K22" s="24">
        <v>81.5</v>
      </c>
      <c r="L22" s="25">
        <v>79</v>
      </c>
      <c r="M22" s="33">
        <f t="shared" si="2"/>
        <v>241.5</v>
      </c>
      <c r="N22" s="38">
        <v>60</v>
      </c>
      <c r="O22" s="35">
        <v>79</v>
      </c>
      <c r="P22" s="24">
        <v>79</v>
      </c>
      <c r="Q22" s="25">
        <v>74</v>
      </c>
      <c r="R22" s="33">
        <f t="shared" si="3"/>
        <v>232</v>
      </c>
      <c r="S22" s="38">
        <v>53</v>
      </c>
      <c r="T22" s="35"/>
      <c r="U22" s="24"/>
      <c r="V22" s="25"/>
      <c r="W22" s="33">
        <f t="shared" si="5"/>
        <v>0</v>
      </c>
      <c r="X22" s="38"/>
      <c r="Y22" s="36">
        <f t="shared" si="0"/>
        <v>188</v>
      </c>
      <c r="Z22" s="39">
        <v>4</v>
      </c>
    </row>
    <row r="23" spans="1:26" ht="15.75" thickBot="1">
      <c r="A23" s="19"/>
      <c r="B23" s="51">
        <v>358</v>
      </c>
      <c r="C23" s="52" t="s">
        <v>40</v>
      </c>
      <c r="D23" s="53" t="s">
        <v>22</v>
      </c>
      <c r="E23" s="54">
        <v>78</v>
      </c>
      <c r="F23" s="55">
        <v>83.5</v>
      </c>
      <c r="G23" s="56">
        <v>79.5</v>
      </c>
      <c r="H23" s="40">
        <f t="shared" si="1"/>
        <v>241</v>
      </c>
      <c r="I23" s="41">
        <v>50</v>
      </c>
      <c r="J23" s="42">
        <v>78</v>
      </c>
      <c r="K23" s="55">
        <v>82</v>
      </c>
      <c r="L23" s="56">
        <v>81</v>
      </c>
      <c r="M23" s="40">
        <f t="shared" si="2"/>
        <v>241</v>
      </c>
      <c r="N23" s="41">
        <v>56</v>
      </c>
      <c r="O23" s="42">
        <v>76.5</v>
      </c>
      <c r="P23" s="55">
        <v>82</v>
      </c>
      <c r="Q23" s="56">
        <v>81</v>
      </c>
      <c r="R23" s="40">
        <f t="shared" si="3"/>
        <v>239.5</v>
      </c>
      <c r="S23" s="41">
        <v>75</v>
      </c>
      <c r="T23" s="42"/>
      <c r="U23" s="55"/>
      <c r="V23" s="56"/>
      <c r="W23" s="40">
        <f t="shared" si="5"/>
        <v>0</v>
      </c>
      <c r="X23" s="41"/>
      <c r="Y23" s="57">
        <f t="shared" si="0"/>
        <v>181</v>
      </c>
      <c r="Z23" s="43">
        <v>5</v>
      </c>
    </row>
    <row r="26" ht="15.75" thickBot="1"/>
    <row r="27" spans="1:32" ht="27" thickBot="1">
      <c r="A27" s="6"/>
      <c r="B27" s="107" t="s">
        <v>47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9"/>
      <c r="AB27" s="44" t="s">
        <v>68</v>
      </c>
      <c r="AC27" s="110" t="s">
        <v>69</v>
      </c>
      <c r="AD27" s="110"/>
      <c r="AE27" s="110"/>
      <c r="AF27" s="111"/>
    </row>
    <row r="28" spans="1:32" ht="15.75" thickBot="1">
      <c r="A28" s="7"/>
      <c r="B28" s="114" t="s">
        <v>2</v>
      </c>
      <c r="C28" s="115"/>
      <c r="D28" s="118" t="s">
        <v>3</v>
      </c>
      <c r="E28" s="100" t="s">
        <v>4</v>
      </c>
      <c r="F28" s="101"/>
      <c r="G28" s="101"/>
      <c r="H28" s="102"/>
      <c r="I28" s="103"/>
      <c r="J28" s="100" t="s">
        <v>5</v>
      </c>
      <c r="K28" s="101"/>
      <c r="L28" s="101"/>
      <c r="M28" s="102"/>
      <c r="N28" s="103"/>
      <c r="O28" s="100" t="s">
        <v>6</v>
      </c>
      <c r="P28" s="101"/>
      <c r="Q28" s="101"/>
      <c r="R28" s="102"/>
      <c r="S28" s="103"/>
      <c r="T28" s="100"/>
      <c r="U28" s="101"/>
      <c r="V28" s="101"/>
      <c r="W28" s="102"/>
      <c r="X28" s="104"/>
      <c r="Y28" s="105" t="s">
        <v>7</v>
      </c>
      <c r="Z28" s="106"/>
      <c r="AB28" s="112" t="s">
        <v>41</v>
      </c>
      <c r="AC28" s="113"/>
      <c r="AD28" s="113"/>
      <c r="AE28" s="113"/>
      <c r="AF28" s="45"/>
    </row>
    <row r="29" spans="1:32" ht="15.75" thickBot="1">
      <c r="A29" s="8"/>
      <c r="B29" s="116"/>
      <c r="C29" s="117"/>
      <c r="D29" s="119"/>
      <c r="E29" s="9" t="s">
        <v>8</v>
      </c>
      <c r="F29" s="10" t="s">
        <v>9</v>
      </c>
      <c r="G29" s="11" t="s">
        <v>10</v>
      </c>
      <c r="H29" s="12" t="s">
        <v>11</v>
      </c>
      <c r="I29" s="13" t="s">
        <v>12</v>
      </c>
      <c r="J29" s="14" t="s">
        <v>8</v>
      </c>
      <c r="K29" s="10" t="s">
        <v>9</v>
      </c>
      <c r="L29" s="11" t="s">
        <v>10</v>
      </c>
      <c r="M29" s="12" t="s">
        <v>11</v>
      </c>
      <c r="N29" s="13" t="s">
        <v>12</v>
      </c>
      <c r="O29" s="14" t="s">
        <v>8</v>
      </c>
      <c r="P29" s="10" t="s">
        <v>9</v>
      </c>
      <c r="Q29" s="11" t="s">
        <v>10</v>
      </c>
      <c r="R29" s="12" t="s">
        <v>11</v>
      </c>
      <c r="S29" s="13" t="s">
        <v>13</v>
      </c>
      <c r="T29" s="14" t="s">
        <v>8</v>
      </c>
      <c r="U29" s="10" t="s">
        <v>9</v>
      </c>
      <c r="V29" s="11" t="s">
        <v>10</v>
      </c>
      <c r="W29" s="12" t="s">
        <v>11</v>
      </c>
      <c r="X29" s="15" t="s">
        <v>12</v>
      </c>
      <c r="Y29" s="16" t="s">
        <v>11</v>
      </c>
      <c r="Z29" s="17" t="s">
        <v>14</v>
      </c>
      <c r="AB29" s="46" t="s">
        <v>14</v>
      </c>
      <c r="AC29" s="47" t="s">
        <v>42</v>
      </c>
      <c r="AD29" s="47" t="s">
        <v>43</v>
      </c>
      <c r="AE29" s="48" t="s">
        <v>44</v>
      </c>
      <c r="AF29" s="49" t="s">
        <v>3</v>
      </c>
    </row>
    <row r="30" spans="1:32" ht="15">
      <c r="A30" s="19"/>
      <c r="B30" s="20">
        <v>416</v>
      </c>
      <c r="C30" s="21" t="s">
        <v>48</v>
      </c>
      <c r="D30" s="22" t="s">
        <v>49</v>
      </c>
      <c r="E30" s="123">
        <v>78</v>
      </c>
      <c r="F30" s="24">
        <v>84</v>
      </c>
      <c r="G30" s="25"/>
      <c r="H30" s="26">
        <f>SUM(E30:G30)</f>
        <v>162</v>
      </c>
      <c r="I30" s="27">
        <v>48.5</v>
      </c>
      <c r="J30" s="28">
        <v>78</v>
      </c>
      <c r="K30" s="24">
        <v>81</v>
      </c>
      <c r="L30" s="24"/>
      <c r="M30" s="26">
        <f>SUM(J30:L30)</f>
        <v>159</v>
      </c>
      <c r="N30" s="27">
        <v>50</v>
      </c>
      <c r="O30" s="28">
        <v>74</v>
      </c>
      <c r="P30" s="24">
        <v>80</v>
      </c>
      <c r="Q30" s="24"/>
      <c r="R30" s="26">
        <f>SUM(O30:Q30)</f>
        <v>154</v>
      </c>
      <c r="S30" s="27">
        <v>47</v>
      </c>
      <c r="T30" s="28"/>
      <c r="U30" s="24"/>
      <c r="V30" s="25"/>
      <c r="W30" s="26">
        <f>SUM(T30:V30)</f>
        <v>0</v>
      </c>
      <c r="X30" s="27"/>
      <c r="Y30" s="29">
        <f>SUM(I30,N30,S30,X30)</f>
        <v>145.5</v>
      </c>
      <c r="Z30" s="30">
        <v>7</v>
      </c>
      <c r="AB30" s="58">
        <v>1</v>
      </c>
      <c r="AC30" s="59">
        <v>235</v>
      </c>
      <c r="AD30" s="59">
        <v>473</v>
      </c>
      <c r="AE30" s="60" t="s">
        <v>61</v>
      </c>
      <c r="AF30" s="61" t="s">
        <v>60</v>
      </c>
    </row>
    <row r="31" spans="1:32" ht="15">
      <c r="A31" s="19"/>
      <c r="B31" s="31">
        <v>464</v>
      </c>
      <c r="C31" s="32" t="s">
        <v>50</v>
      </c>
      <c r="D31" s="22" t="s">
        <v>51</v>
      </c>
      <c r="E31" s="123">
        <v>80</v>
      </c>
      <c r="F31" s="24">
        <v>85</v>
      </c>
      <c r="G31" s="25">
        <v>77</v>
      </c>
      <c r="H31" s="33">
        <f>SUM(E31:G31)</f>
        <v>242</v>
      </c>
      <c r="I31" s="34">
        <v>60</v>
      </c>
      <c r="J31" s="35">
        <v>81.5</v>
      </c>
      <c r="K31" s="24">
        <v>80</v>
      </c>
      <c r="L31" s="24">
        <v>81</v>
      </c>
      <c r="M31" s="33">
        <f>SUM(J31:L31)</f>
        <v>242.5</v>
      </c>
      <c r="N31" s="34">
        <v>100</v>
      </c>
      <c r="O31" s="35">
        <v>76</v>
      </c>
      <c r="P31" s="24">
        <v>74</v>
      </c>
      <c r="Q31" s="24">
        <v>81</v>
      </c>
      <c r="R31" s="33">
        <f>SUM(O31:Q31)</f>
        <v>231</v>
      </c>
      <c r="S31" s="34">
        <v>65</v>
      </c>
      <c r="T31" s="35"/>
      <c r="U31" s="24"/>
      <c r="V31" s="24"/>
      <c r="W31" s="33">
        <f>SUM(T31:V31)</f>
        <v>0</v>
      </c>
      <c r="X31" s="34"/>
      <c r="Y31" s="36">
        <f>SUM(I31,N31,S31,X31)</f>
        <v>225</v>
      </c>
      <c r="Z31" s="37">
        <v>3</v>
      </c>
      <c r="AB31" s="62">
        <v>2</v>
      </c>
      <c r="AC31" s="63">
        <v>228</v>
      </c>
      <c r="AD31" s="63">
        <v>372</v>
      </c>
      <c r="AE31" s="64" t="s">
        <v>58</v>
      </c>
      <c r="AF31" s="65" t="s">
        <v>24</v>
      </c>
    </row>
    <row r="32" spans="1:32" ht="15">
      <c r="A32" s="19"/>
      <c r="B32" s="31">
        <v>380</v>
      </c>
      <c r="C32" s="32" t="s">
        <v>52</v>
      </c>
      <c r="D32" s="22" t="s">
        <v>18</v>
      </c>
      <c r="E32" s="123">
        <v>76</v>
      </c>
      <c r="F32" s="24">
        <v>87</v>
      </c>
      <c r="G32" s="25">
        <v>79.5</v>
      </c>
      <c r="H32" s="33">
        <f>SUM(E32:G32)</f>
        <v>242.5</v>
      </c>
      <c r="I32" s="34">
        <v>65</v>
      </c>
      <c r="J32" s="35">
        <v>79.5</v>
      </c>
      <c r="K32" s="24">
        <v>82</v>
      </c>
      <c r="L32" s="24">
        <v>79</v>
      </c>
      <c r="M32" s="33">
        <f>SUM(J32:L32)</f>
        <v>240.5</v>
      </c>
      <c r="N32" s="34">
        <v>62.5</v>
      </c>
      <c r="O32" s="35">
        <v>70</v>
      </c>
      <c r="P32" s="24">
        <v>81</v>
      </c>
      <c r="Q32" s="24">
        <v>75</v>
      </c>
      <c r="R32" s="33">
        <f>SUM(O32:Q32)</f>
        <v>226</v>
      </c>
      <c r="S32" s="34">
        <v>56</v>
      </c>
      <c r="T32" s="35"/>
      <c r="U32" s="24"/>
      <c r="V32" s="24"/>
      <c r="W32" s="33">
        <f>SUM(T32:V32)</f>
        <v>0</v>
      </c>
      <c r="X32" s="34"/>
      <c r="Y32" s="36">
        <f>SUM(I32,N32,S32,X32)</f>
        <v>183.5</v>
      </c>
      <c r="Z32" s="37">
        <v>5</v>
      </c>
      <c r="AB32" s="62">
        <v>3</v>
      </c>
      <c r="AC32" s="63">
        <v>225</v>
      </c>
      <c r="AD32" s="63">
        <v>464</v>
      </c>
      <c r="AE32" s="64" t="s">
        <v>50</v>
      </c>
      <c r="AF32" s="65" t="s">
        <v>51</v>
      </c>
    </row>
    <row r="33" spans="1:32" ht="15">
      <c r="A33" s="19"/>
      <c r="B33" s="31">
        <v>477</v>
      </c>
      <c r="C33" s="32" t="s">
        <v>53</v>
      </c>
      <c r="D33" s="22" t="s">
        <v>51</v>
      </c>
      <c r="E33" s="123">
        <v>74</v>
      </c>
      <c r="F33" s="24">
        <v>80</v>
      </c>
      <c r="G33" s="25"/>
      <c r="H33" s="33">
        <f aca="true" t="shared" si="6" ref="H33:H42">SUM(E33:G33)</f>
        <v>154</v>
      </c>
      <c r="I33" s="38">
        <v>39</v>
      </c>
      <c r="J33" s="35">
        <v>77</v>
      </c>
      <c r="K33" s="24">
        <v>79</v>
      </c>
      <c r="L33" s="24"/>
      <c r="M33" s="33">
        <f aca="true" t="shared" si="7" ref="M33:M42">SUM(J33:L33)</f>
        <v>156</v>
      </c>
      <c r="N33" s="38">
        <v>41</v>
      </c>
      <c r="O33" s="35">
        <v>81</v>
      </c>
      <c r="P33" s="24">
        <v>72.5</v>
      </c>
      <c r="Q33" s="24"/>
      <c r="R33" s="33">
        <f aca="true" t="shared" si="8" ref="R33:R42">SUM(O33:Q33)</f>
        <v>153.5</v>
      </c>
      <c r="S33" s="38">
        <v>45</v>
      </c>
      <c r="T33" s="35"/>
      <c r="U33" s="24"/>
      <c r="V33" s="25"/>
      <c r="W33" s="33">
        <f aca="true" t="shared" si="9" ref="W33:W39">SUM(T33:V33)</f>
        <v>0</v>
      </c>
      <c r="X33" s="38"/>
      <c r="Y33" s="36">
        <f aca="true" t="shared" si="10" ref="Y33:Y42">SUM(I33,N33,S33,X33)</f>
        <v>125</v>
      </c>
      <c r="Z33" s="39">
        <v>10</v>
      </c>
      <c r="AB33" s="62">
        <v>4</v>
      </c>
      <c r="AC33" s="63">
        <v>187</v>
      </c>
      <c r="AD33" s="63">
        <v>439</v>
      </c>
      <c r="AE33" s="64" t="s">
        <v>59</v>
      </c>
      <c r="AF33" s="65" t="s">
        <v>60</v>
      </c>
    </row>
    <row r="34" spans="1:32" ht="15">
      <c r="A34" s="19"/>
      <c r="B34" s="31">
        <v>497</v>
      </c>
      <c r="C34" s="32" t="s">
        <v>54</v>
      </c>
      <c r="D34" s="22" t="s">
        <v>55</v>
      </c>
      <c r="E34" s="123">
        <v>77</v>
      </c>
      <c r="F34" s="24">
        <v>78</v>
      </c>
      <c r="G34" s="25"/>
      <c r="H34" s="33">
        <f t="shared" si="6"/>
        <v>155</v>
      </c>
      <c r="I34" s="38">
        <v>41</v>
      </c>
      <c r="J34" s="35">
        <v>78.5</v>
      </c>
      <c r="K34" s="24">
        <v>78</v>
      </c>
      <c r="L34" s="24"/>
      <c r="M34" s="33">
        <f t="shared" si="7"/>
        <v>156.5</v>
      </c>
      <c r="N34" s="38">
        <v>43</v>
      </c>
      <c r="O34" s="35">
        <v>79</v>
      </c>
      <c r="P34" s="24">
        <v>74</v>
      </c>
      <c r="Q34" s="24"/>
      <c r="R34" s="33">
        <f t="shared" si="8"/>
        <v>153</v>
      </c>
      <c r="S34" s="38">
        <v>43</v>
      </c>
      <c r="T34" s="35"/>
      <c r="U34" s="24"/>
      <c r="V34" s="25"/>
      <c r="W34" s="33">
        <f t="shared" si="9"/>
        <v>0</v>
      </c>
      <c r="X34" s="38"/>
      <c r="Y34" s="36">
        <f t="shared" si="10"/>
        <v>127</v>
      </c>
      <c r="Z34" s="39">
        <v>9</v>
      </c>
      <c r="AB34" s="66">
        <v>5</v>
      </c>
      <c r="AC34" s="67">
        <v>183.5</v>
      </c>
      <c r="AD34" s="67">
        <v>380</v>
      </c>
      <c r="AE34" s="68" t="s">
        <v>52</v>
      </c>
      <c r="AF34" s="69" t="s">
        <v>18</v>
      </c>
    </row>
    <row r="35" spans="1:32" ht="15.75" thickBot="1">
      <c r="A35" s="19"/>
      <c r="B35" s="31">
        <v>368</v>
      </c>
      <c r="C35" s="32" t="s">
        <v>56</v>
      </c>
      <c r="D35" s="22" t="s">
        <v>57</v>
      </c>
      <c r="E35" s="123">
        <v>78</v>
      </c>
      <c r="F35" s="24">
        <v>84</v>
      </c>
      <c r="G35" s="25"/>
      <c r="H35" s="33">
        <f t="shared" si="6"/>
        <v>162</v>
      </c>
      <c r="I35" s="38">
        <v>48.5</v>
      </c>
      <c r="J35" s="35">
        <v>79</v>
      </c>
      <c r="K35" s="24">
        <v>79</v>
      </c>
      <c r="L35" s="24"/>
      <c r="M35" s="33">
        <f t="shared" si="7"/>
        <v>158</v>
      </c>
      <c r="N35" s="38">
        <v>46</v>
      </c>
      <c r="O35" s="35">
        <v>78</v>
      </c>
      <c r="P35" s="24">
        <v>77</v>
      </c>
      <c r="Q35" s="24"/>
      <c r="R35" s="33">
        <f t="shared" si="8"/>
        <v>155</v>
      </c>
      <c r="S35" s="38">
        <v>50</v>
      </c>
      <c r="T35" s="35"/>
      <c r="U35" s="24"/>
      <c r="V35" s="25"/>
      <c r="W35" s="33">
        <f t="shared" si="9"/>
        <v>0</v>
      </c>
      <c r="X35" s="38"/>
      <c r="Y35" s="36">
        <f t="shared" si="10"/>
        <v>144.5</v>
      </c>
      <c r="Z35" s="39">
        <v>8</v>
      </c>
      <c r="AB35" s="70">
        <v>6</v>
      </c>
      <c r="AC35" s="71">
        <v>168.5</v>
      </c>
      <c r="AD35" s="71">
        <v>523</v>
      </c>
      <c r="AE35" s="72" t="s">
        <v>66</v>
      </c>
      <c r="AF35" s="73" t="s">
        <v>67</v>
      </c>
    </row>
    <row r="36" spans="1:26" ht="15">
      <c r="A36" s="19"/>
      <c r="B36" s="31">
        <v>372</v>
      </c>
      <c r="C36" s="32" t="s">
        <v>58</v>
      </c>
      <c r="D36" s="22" t="s">
        <v>24</v>
      </c>
      <c r="E36" s="123">
        <v>76.5</v>
      </c>
      <c r="F36" s="24">
        <v>86.5</v>
      </c>
      <c r="G36" s="25">
        <v>81</v>
      </c>
      <c r="H36" s="33">
        <f t="shared" si="6"/>
        <v>244</v>
      </c>
      <c r="I36" s="38">
        <v>75</v>
      </c>
      <c r="J36" s="35">
        <v>78</v>
      </c>
      <c r="K36" s="24">
        <v>81</v>
      </c>
      <c r="L36" s="24">
        <v>77</v>
      </c>
      <c r="M36" s="33">
        <f t="shared" si="7"/>
        <v>236</v>
      </c>
      <c r="N36" s="38">
        <v>53</v>
      </c>
      <c r="O36" s="35">
        <v>82</v>
      </c>
      <c r="P36" s="24">
        <v>81</v>
      </c>
      <c r="Q36" s="24">
        <v>77</v>
      </c>
      <c r="R36" s="33">
        <f t="shared" si="8"/>
        <v>240</v>
      </c>
      <c r="S36" s="38">
        <v>100</v>
      </c>
      <c r="T36" s="35"/>
      <c r="U36" s="24"/>
      <c r="V36" s="25"/>
      <c r="W36" s="33">
        <f t="shared" si="9"/>
        <v>0</v>
      </c>
      <c r="X36" s="38"/>
      <c r="Y36" s="36">
        <f t="shared" si="10"/>
        <v>228</v>
      </c>
      <c r="Z36" s="39">
        <v>2</v>
      </c>
    </row>
    <row r="37" spans="1:26" ht="15">
      <c r="A37" s="19"/>
      <c r="B37" s="31">
        <v>439</v>
      </c>
      <c r="C37" s="32" t="s">
        <v>59</v>
      </c>
      <c r="D37" s="22" t="s">
        <v>60</v>
      </c>
      <c r="E37" s="123">
        <v>75.5</v>
      </c>
      <c r="F37" s="24">
        <v>80</v>
      </c>
      <c r="G37" s="25">
        <v>77</v>
      </c>
      <c r="H37" s="33">
        <f t="shared" si="6"/>
        <v>232.5</v>
      </c>
      <c r="I37" s="38">
        <v>56</v>
      </c>
      <c r="J37" s="35">
        <v>81</v>
      </c>
      <c r="K37" s="24">
        <v>81</v>
      </c>
      <c r="L37" s="24">
        <v>76</v>
      </c>
      <c r="M37" s="33">
        <f t="shared" si="7"/>
        <v>238</v>
      </c>
      <c r="N37" s="38">
        <v>56</v>
      </c>
      <c r="O37" s="35">
        <v>79.5</v>
      </c>
      <c r="P37" s="24">
        <v>76</v>
      </c>
      <c r="Q37" s="24">
        <v>76</v>
      </c>
      <c r="R37" s="33">
        <f t="shared" si="8"/>
        <v>231.5</v>
      </c>
      <c r="S37" s="38">
        <v>75</v>
      </c>
      <c r="T37" s="35"/>
      <c r="U37" s="24"/>
      <c r="V37" s="25"/>
      <c r="W37" s="33">
        <f t="shared" si="9"/>
        <v>0</v>
      </c>
      <c r="X37" s="38"/>
      <c r="Y37" s="36">
        <f t="shared" si="10"/>
        <v>187</v>
      </c>
      <c r="Z37" s="39">
        <v>4</v>
      </c>
    </row>
    <row r="38" spans="1:26" ht="15">
      <c r="A38" s="19"/>
      <c r="B38" s="31">
        <v>473</v>
      </c>
      <c r="C38" s="32" t="s">
        <v>61</v>
      </c>
      <c r="D38" s="22" t="s">
        <v>60</v>
      </c>
      <c r="E38" s="123">
        <v>81</v>
      </c>
      <c r="F38" s="24">
        <v>86</v>
      </c>
      <c r="G38" s="25">
        <v>78</v>
      </c>
      <c r="H38" s="33">
        <f t="shared" si="6"/>
        <v>245</v>
      </c>
      <c r="I38" s="38">
        <v>100</v>
      </c>
      <c r="J38" s="35">
        <v>80</v>
      </c>
      <c r="K38" s="24">
        <v>83</v>
      </c>
      <c r="L38" s="24">
        <v>78</v>
      </c>
      <c r="M38" s="33">
        <f t="shared" si="7"/>
        <v>241</v>
      </c>
      <c r="N38" s="38">
        <v>75</v>
      </c>
      <c r="O38" s="35">
        <v>76.5</v>
      </c>
      <c r="P38" s="24">
        <v>79</v>
      </c>
      <c r="Q38" s="24">
        <v>72</v>
      </c>
      <c r="R38" s="33">
        <f t="shared" si="8"/>
        <v>227.5</v>
      </c>
      <c r="S38" s="38">
        <v>60</v>
      </c>
      <c r="T38" s="35"/>
      <c r="U38" s="24"/>
      <c r="V38" s="25"/>
      <c r="W38" s="33">
        <f t="shared" si="9"/>
        <v>0</v>
      </c>
      <c r="X38" s="38"/>
      <c r="Y38" s="36">
        <f t="shared" si="10"/>
        <v>235</v>
      </c>
      <c r="Z38" s="39">
        <v>1</v>
      </c>
    </row>
    <row r="39" spans="1:26" ht="15">
      <c r="A39" s="19"/>
      <c r="B39" s="31">
        <v>475</v>
      </c>
      <c r="C39" s="32" t="s">
        <v>62</v>
      </c>
      <c r="D39" s="22" t="s">
        <v>22</v>
      </c>
      <c r="E39" s="123">
        <v>76</v>
      </c>
      <c r="F39" s="24">
        <v>80</v>
      </c>
      <c r="G39" s="25"/>
      <c r="H39" s="33">
        <f t="shared" si="6"/>
        <v>156</v>
      </c>
      <c r="I39" s="38">
        <v>43</v>
      </c>
      <c r="J39" s="35">
        <v>76</v>
      </c>
      <c r="K39" s="24">
        <v>79</v>
      </c>
      <c r="L39" s="24"/>
      <c r="M39" s="33">
        <f t="shared" si="7"/>
        <v>155</v>
      </c>
      <c r="N39" s="38">
        <v>39</v>
      </c>
      <c r="O39" s="35">
        <v>72</v>
      </c>
      <c r="P39" s="24">
        <v>76</v>
      </c>
      <c r="Q39" s="24"/>
      <c r="R39" s="33">
        <f t="shared" si="8"/>
        <v>148</v>
      </c>
      <c r="S39" s="38">
        <v>38</v>
      </c>
      <c r="T39" s="35"/>
      <c r="U39" s="24"/>
      <c r="V39" s="25"/>
      <c r="W39" s="33">
        <f t="shared" si="9"/>
        <v>0</v>
      </c>
      <c r="X39" s="38"/>
      <c r="Y39" s="36">
        <f t="shared" si="10"/>
        <v>120</v>
      </c>
      <c r="Z39" s="39">
        <v>13</v>
      </c>
    </row>
    <row r="40" spans="1:26" ht="15">
      <c r="A40" s="19"/>
      <c r="B40" s="31">
        <v>367</v>
      </c>
      <c r="C40" s="32" t="s">
        <v>63</v>
      </c>
      <c r="D40" s="22" t="s">
        <v>64</v>
      </c>
      <c r="E40" s="123">
        <v>75</v>
      </c>
      <c r="F40" s="24">
        <v>84.5</v>
      </c>
      <c r="G40" s="25"/>
      <c r="H40" s="33">
        <f t="shared" si="6"/>
        <v>159.5</v>
      </c>
      <c r="I40" s="38">
        <v>45</v>
      </c>
      <c r="J40" s="35">
        <v>75</v>
      </c>
      <c r="K40" s="24">
        <v>76</v>
      </c>
      <c r="L40" s="24"/>
      <c r="M40" s="33">
        <f t="shared" si="7"/>
        <v>151</v>
      </c>
      <c r="N40" s="38">
        <v>38</v>
      </c>
      <c r="O40" s="35">
        <v>74</v>
      </c>
      <c r="P40" s="24">
        <v>78</v>
      </c>
      <c r="Q40" s="24"/>
      <c r="R40" s="33">
        <f t="shared" si="8"/>
        <v>152</v>
      </c>
      <c r="S40" s="38">
        <v>40</v>
      </c>
      <c r="T40" s="35"/>
      <c r="U40" s="24"/>
      <c r="V40" s="25"/>
      <c r="W40" s="33">
        <f>SUM(T40:V40)</f>
        <v>0</v>
      </c>
      <c r="X40" s="38"/>
      <c r="Y40" s="36">
        <f t="shared" si="10"/>
        <v>123</v>
      </c>
      <c r="Z40" s="39">
        <v>12</v>
      </c>
    </row>
    <row r="41" spans="1:26" ht="15">
      <c r="A41" s="19"/>
      <c r="B41" s="31">
        <v>440</v>
      </c>
      <c r="C41" s="32" t="s">
        <v>65</v>
      </c>
      <c r="D41" s="22" t="s">
        <v>49</v>
      </c>
      <c r="E41" s="123">
        <v>72</v>
      </c>
      <c r="F41" s="24">
        <v>81</v>
      </c>
      <c r="G41" s="25"/>
      <c r="H41" s="33">
        <f t="shared" si="6"/>
        <v>153</v>
      </c>
      <c r="I41" s="38">
        <v>38</v>
      </c>
      <c r="J41" s="35">
        <v>79</v>
      </c>
      <c r="K41" s="24">
        <v>79</v>
      </c>
      <c r="L41" s="25"/>
      <c r="M41" s="33">
        <f t="shared" si="7"/>
        <v>158</v>
      </c>
      <c r="N41" s="38">
        <v>46</v>
      </c>
      <c r="O41" s="35">
        <v>75</v>
      </c>
      <c r="P41" s="24">
        <v>77</v>
      </c>
      <c r="Q41" s="25"/>
      <c r="R41" s="33">
        <f t="shared" si="8"/>
        <v>152</v>
      </c>
      <c r="S41" s="38">
        <v>40</v>
      </c>
      <c r="T41" s="35"/>
      <c r="U41" s="24"/>
      <c r="V41" s="25"/>
      <c r="W41" s="33">
        <f>SUM(T41:V41)</f>
        <v>0</v>
      </c>
      <c r="X41" s="38"/>
      <c r="Y41" s="36">
        <f t="shared" si="10"/>
        <v>124</v>
      </c>
      <c r="Z41" s="39">
        <v>11</v>
      </c>
    </row>
    <row r="42" spans="1:26" ht="15.75" thickBot="1">
      <c r="A42" s="19"/>
      <c r="B42" s="51">
        <v>523</v>
      </c>
      <c r="C42" s="52" t="s">
        <v>66</v>
      </c>
      <c r="D42" s="53" t="s">
        <v>67</v>
      </c>
      <c r="E42" s="124">
        <v>73</v>
      </c>
      <c r="F42" s="55">
        <v>82.5</v>
      </c>
      <c r="G42" s="56">
        <v>76.5</v>
      </c>
      <c r="H42" s="40">
        <f t="shared" si="6"/>
        <v>232</v>
      </c>
      <c r="I42" s="41">
        <v>53</v>
      </c>
      <c r="J42" s="42">
        <v>78</v>
      </c>
      <c r="K42" s="55">
        <v>86.5</v>
      </c>
      <c r="L42" s="56">
        <v>76</v>
      </c>
      <c r="M42" s="40">
        <f t="shared" si="7"/>
        <v>240.5</v>
      </c>
      <c r="N42" s="41">
        <v>62.5</v>
      </c>
      <c r="O42" s="42">
        <v>73</v>
      </c>
      <c r="P42" s="55">
        <v>75</v>
      </c>
      <c r="Q42" s="56">
        <v>74</v>
      </c>
      <c r="R42" s="50">
        <f t="shared" si="8"/>
        <v>222</v>
      </c>
      <c r="S42" s="41">
        <v>53</v>
      </c>
      <c r="T42" s="42"/>
      <c r="U42" s="55"/>
      <c r="V42" s="56"/>
      <c r="W42" s="40">
        <f>SUM(T42:V42)</f>
        <v>0</v>
      </c>
      <c r="X42" s="41"/>
      <c r="Y42" s="57">
        <f t="shared" si="10"/>
        <v>168.5</v>
      </c>
      <c r="Z42" s="43">
        <v>6</v>
      </c>
    </row>
    <row r="45" ht="15.75" thickBot="1"/>
    <row r="46" spans="1:32" ht="27" thickBot="1">
      <c r="A46" s="6"/>
      <c r="B46" s="107" t="s">
        <v>70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9"/>
      <c r="AB46" s="44" t="s">
        <v>89</v>
      </c>
      <c r="AC46" s="110" t="s">
        <v>88</v>
      </c>
      <c r="AD46" s="110"/>
      <c r="AE46" s="110"/>
      <c r="AF46" s="111"/>
    </row>
    <row r="47" spans="1:32" ht="15.75" thickBot="1">
      <c r="A47" s="7"/>
      <c r="B47" s="114" t="s">
        <v>2</v>
      </c>
      <c r="C47" s="115"/>
      <c r="D47" s="118" t="s">
        <v>3</v>
      </c>
      <c r="E47" s="100" t="s">
        <v>4</v>
      </c>
      <c r="F47" s="101"/>
      <c r="G47" s="101"/>
      <c r="H47" s="102"/>
      <c r="I47" s="103"/>
      <c r="J47" s="100" t="s">
        <v>5</v>
      </c>
      <c r="K47" s="101"/>
      <c r="L47" s="101"/>
      <c r="M47" s="102"/>
      <c r="N47" s="103"/>
      <c r="O47" s="100" t="s">
        <v>6</v>
      </c>
      <c r="P47" s="101"/>
      <c r="Q47" s="101"/>
      <c r="R47" s="102"/>
      <c r="S47" s="103"/>
      <c r="T47" s="100"/>
      <c r="U47" s="101"/>
      <c r="V47" s="101"/>
      <c r="W47" s="102"/>
      <c r="X47" s="104"/>
      <c r="Y47" s="105" t="s">
        <v>7</v>
      </c>
      <c r="Z47" s="106"/>
      <c r="AB47" s="112" t="s">
        <v>41</v>
      </c>
      <c r="AC47" s="113"/>
      <c r="AD47" s="113"/>
      <c r="AE47" s="113"/>
      <c r="AF47" s="45"/>
    </row>
    <row r="48" spans="1:32" ht="15.75" thickBot="1">
      <c r="A48" s="8"/>
      <c r="B48" s="116"/>
      <c r="C48" s="117"/>
      <c r="D48" s="119"/>
      <c r="E48" s="9" t="s">
        <v>8</v>
      </c>
      <c r="F48" s="10" t="s">
        <v>9</v>
      </c>
      <c r="G48" s="11" t="s">
        <v>10</v>
      </c>
      <c r="H48" s="12" t="s">
        <v>11</v>
      </c>
      <c r="I48" s="13" t="s">
        <v>12</v>
      </c>
      <c r="J48" s="14" t="s">
        <v>8</v>
      </c>
      <c r="K48" s="10" t="s">
        <v>9</v>
      </c>
      <c r="L48" s="11" t="s">
        <v>10</v>
      </c>
      <c r="M48" s="12" t="s">
        <v>11</v>
      </c>
      <c r="N48" s="13" t="s">
        <v>12</v>
      </c>
      <c r="O48" s="14" t="s">
        <v>8</v>
      </c>
      <c r="P48" s="10" t="s">
        <v>9</v>
      </c>
      <c r="Q48" s="11" t="s">
        <v>10</v>
      </c>
      <c r="R48" s="12" t="s">
        <v>11</v>
      </c>
      <c r="S48" s="13" t="s">
        <v>13</v>
      </c>
      <c r="T48" s="14" t="s">
        <v>8</v>
      </c>
      <c r="U48" s="10" t="s">
        <v>9</v>
      </c>
      <c r="V48" s="11" t="s">
        <v>10</v>
      </c>
      <c r="W48" s="12" t="s">
        <v>11</v>
      </c>
      <c r="X48" s="15" t="s">
        <v>12</v>
      </c>
      <c r="Y48" s="16" t="s">
        <v>11</v>
      </c>
      <c r="Z48" s="17" t="s">
        <v>14</v>
      </c>
      <c r="AB48" s="46" t="s">
        <v>14</v>
      </c>
      <c r="AC48" s="47" t="s">
        <v>42</v>
      </c>
      <c r="AD48" s="47" t="s">
        <v>43</v>
      </c>
      <c r="AE48" s="48" t="s">
        <v>44</v>
      </c>
      <c r="AF48" s="49" t="s">
        <v>3</v>
      </c>
    </row>
    <row r="49" spans="1:32" ht="15">
      <c r="A49" s="19"/>
      <c r="B49" s="20">
        <v>544</v>
      </c>
      <c r="C49" s="21" t="s">
        <v>71</v>
      </c>
      <c r="D49" s="22" t="s">
        <v>72</v>
      </c>
      <c r="E49" s="123">
        <v>67</v>
      </c>
      <c r="F49" s="24">
        <v>70</v>
      </c>
      <c r="G49" s="25"/>
      <c r="H49" s="26">
        <f>SUM(E49:G49)</f>
        <v>137</v>
      </c>
      <c r="I49" s="27">
        <v>39</v>
      </c>
      <c r="J49" s="28">
        <v>75</v>
      </c>
      <c r="K49" s="24">
        <v>73</v>
      </c>
      <c r="L49" s="24"/>
      <c r="M49" s="26">
        <f>SUM(J49:L49)</f>
        <v>148</v>
      </c>
      <c r="N49" s="27">
        <v>41</v>
      </c>
      <c r="O49" s="28">
        <v>65</v>
      </c>
      <c r="P49" s="24">
        <v>65</v>
      </c>
      <c r="Q49" s="24"/>
      <c r="R49" s="26">
        <f>SUM(O49:Q49)</f>
        <v>130</v>
      </c>
      <c r="S49" s="27">
        <v>39</v>
      </c>
      <c r="T49" s="28"/>
      <c r="U49" s="24"/>
      <c r="V49" s="25"/>
      <c r="W49" s="26">
        <f>SUM(T49:V49)</f>
        <v>0</v>
      </c>
      <c r="X49" s="27"/>
      <c r="Y49" s="29">
        <f>SUM(I49,N49,S49,X49)</f>
        <v>119</v>
      </c>
      <c r="Z49" s="30">
        <v>12</v>
      </c>
      <c r="AB49" s="58">
        <v>1</v>
      </c>
      <c r="AC49" s="59">
        <v>265</v>
      </c>
      <c r="AD49" s="59">
        <v>594</v>
      </c>
      <c r="AE49" s="60" t="s">
        <v>77</v>
      </c>
      <c r="AF49" s="61" t="s">
        <v>51</v>
      </c>
    </row>
    <row r="50" spans="1:32" ht="15">
      <c r="A50" s="19"/>
      <c r="B50" s="31">
        <v>568</v>
      </c>
      <c r="C50" s="32" t="s">
        <v>73</v>
      </c>
      <c r="D50" s="22" t="s">
        <v>37</v>
      </c>
      <c r="E50" s="123">
        <v>74</v>
      </c>
      <c r="F50" s="24">
        <v>79</v>
      </c>
      <c r="G50" s="25"/>
      <c r="H50" s="33">
        <f>SUM(E50:G50)</f>
        <v>153</v>
      </c>
      <c r="I50" s="34">
        <v>50</v>
      </c>
      <c r="J50" s="35">
        <v>78</v>
      </c>
      <c r="K50" s="24">
        <v>79</v>
      </c>
      <c r="L50" s="24"/>
      <c r="M50" s="33">
        <f>SUM(J50:L50)</f>
        <v>157</v>
      </c>
      <c r="N50" s="34">
        <v>47</v>
      </c>
      <c r="O50" s="35">
        <v>73</v>
      </c>
      <c r="P50" s="24">
        <v>78</v>
      </c>
      <c r="Q50" s="24"/>
      <c r="R50" s="33">
        <f>SUM(O50:Q50)</f>
        <v>151</v>
      </c>
      <c r="S50" s="34">
        <v>47</v>
      </c>
      <c r="T50" s="35"/>
      <c r="U50" s="24"/>
      <c r="V50" s="24"/>
      <c r="W50" s="33">
        <f>SUM(T50:V50)</f>
        <v>0</v>
      </c>
      <c r="X50" s="34"/>
      <c r="Y50" s="36">
        <f>SUM(I50,N50,S50,X50)</f>
        <v>144</v>
      </c>
      <c r="Z50" s="37">
        <v>7</v>
      </c>
      <c r="AB50" s="62">
        <v>2</v>
      </c>
      <c r="AC50" s="63">
        <v>231</v>
      </c>
      <c r="AD50" s="63">
        <v>660</v>
      </c>
      <c r="AE50" s="64" t="s">
        <v>75</v>
      </c>
      <c r="AF50" s="65" t="s">
        <v>76</v>
      </c>
    </row>
    <row r="51" spans="1:32" ht="15">
      <c r="A51" s="19"/>
      <c r="B51" s="31">
        <v>584</v>
      </c>
      <c r="C51" s="32" t="s">
        <v>74</v>
      </c>
      <c r="D51" s="22" t="s">
        <v>16</v>
      </c>
      <c r="E51" s="123">
        <v>70</v>
      </c>
      <c r="F51" s="24">
        <v>75</v>
      </c>
      <c r="G51" s="25"/>
      <c r="H51" s="33">
        <f>SUM(E51:G51)</f>
        <v>145</v>
      </c>
      <c r="I51" s="34">
        <v>41</v>
      </c>
      <c r="J51" s="35">
        <v>80</v>
      </c>
      <c r="K51" s="24">
        <v>79</v>
      </c>
      <c r="L51" s="24"/>
      <c r="M51" s="33">
        <f>SUM(J51:L51)</f>
        <v>159</v>
      </c>
      <c r="N51" s="34">
        <v>50</v>
      </c>
      <c r="O51" s="35">
        <v>75</v>
      </c>
      <c r="P51" s="24">
        <v>74</v>
      </c>
      <c r="Q51" s="24"/>
      <c r="R51" s="33">
        <f>SUM(O51:Q51)</f>
        <v>149</v>
      </c>
      <c r="S51" s="34">
        <v>44</v>
      </c>
      <c r="T51" s="35"/>
      <c r="U51" s="24"/>
      <c r="V51" s="24"/>
      <c r="W51" s="33">
        <f>SUM(T51:V51)</f>
        <v>0</v>
      </c>
      <c r="X51" s="34"/>
      <c r="Y51" s="36">
        <f>SUM(I51,N51,S51,X51)</f>
        <v>135</v>
      </c>
      <c r="Z51" s="37">
        <v>9</v>
      </c>
      <c r="AB51" s="62">
        <v>3</v>
      </c>
      <c r="AC51" s="63">
        <v>205</v>
      </c>
      <c r="AD51" s="63">
        <v>611</v>
      </c>
      <c r="AE51" s="64" t="s">
        <v>78</v>
      </c>
      <c r="AF51" s="65" t="s">
        <v>51</v>
      </c>
    </row>
    <row r="52" spans="1:32" ht="15">
      <c r="A52" s="19"/>
      <c r="B52" s="31">
        <v>660</v>
      </c>
      <c r="C52" s="32" t="s">
        <v>75</v>
      </c>
      <c r="D52" s="22" t="s">
        <v>76</v>
      </c>
      <c r="E52" s="123">
        <v>71</v>
      </c>
      <c r="F52" s="24">
        <v>81</v>
      </c>
      <c r="G52" s="25">
        <v>86</v>
      </c>
      <c r="H52" s="33">
        <f aca="true" t="shared" si="11" ref="H52:H60">SUM(E52:G52)</f>
        <v>238</v>
      </c>
      <c r="I52" s="38">
        <v>75</v>
      </c>
      <c r="J52" s="35">
        <v>79.5</v>
      </c>
      <c r="K52" s="24">
        <v>81</v>
      </c>
      <c r="L52" s="24">
        <v>81</v>
      </c>
      <c r="M52" s="33">
        <f aca="true" t="shared" si="12" ref="M52:M60">SUM(J52:L52)</f>
        <v>241.5</v>
      </c>
      <c r="N52" s="38">
        <v>100</v>
      </c>
      <c r="O52" s="35">
        <v>77</v>
      </c>
      <c r="P52" s="24">
        <v>77</v>
      </c>
      <c r="Q52" s="24">
        <v>70</v>
      </c>
      <c r="R52" s="33">
        <f aca="true" t="shared" si="13" ref="R52:R60">SUM(O52:Q52)</f>
        <v>224</v>
      </c>
      <c r="S52" s="38">
        <v>56</v>
      </c>
      <c r="T52" s="35"/>
      <c r="U52" s="24"/>
      <c r="V52" s="25"/>
      <c r="W52" s="33">
        <f aca="true" t="shared" si="14" ref="W52:W58">SUM(T52:V52)</f>
        <v>0</v>
      </c>
      <c r="X52" s="38"/>
      <c r="Y52" s="36">
        <f aca="true" t="shared" si="15" ref="Y52:Y60">SUM(I52,N52,S52,X52)</f>
        <v>231</v>
      </c>
      <c r="Z52" s="39">
        <v>2</v>
      </c>
      <c r="AB52" s="62">
        <v>4</v>
      </c>
      <c r="AC52" s="63">
        <v>187</v>
      </c>
      <c r="AD52" s="63">
        <v>633</v>
      </c>
      <c r="AE52" s="64" t="s">
        <v>81</v>
      </c>
      <c r="AF52" s="65" t="s">
        <v>82</v>
      </c>
    </row>
    <row r="53" spans="1:32" ht="15">
      <c r="A53" s="19"/>
      <c r="B53" s="31">
        <v>594</v>
      </c>
      <c r="C53" s="32" t="s">
        <v>77</v>
      </c>
      <c r="D53" s="22" t="s">
        <v>51</v>
      </c>
      <c r="E53" s="123">
        <v>77</v>
      </c>
      <c r="F53" s="24">
        <v>86</v>
      </c>
      <c r="G53" s="25">
        <v>79</v>
      </c>
      <c r="H53" s="33">
        <f t="shared" si="11"/>
        <v>242</v>
      </c>
      <c r="I53" s="38">
        <v>100</v>
      </c>
      <c r="J53" s="35">
        <v>79</v>
      </c>
      <c r="K53" s="24">
        <v>80</v>
      </c>
      <c r="L53" s="24">
        <v>79</v>
      </c>
      <c r="M53" s="33">
        <f t="shared" si="12"/>
        <v>238</v>
      </c>
      <c r="N53" s="38">
        <v>65</v>
      </c>
      <c r="O53" s="35">
        <v>78</v>
      </c>
      <c r="P53" s="24">
        <v>78</v>
      </c>
      <c r="Q53" s="24">
        <v>81.5</v>
      </c>
      <c r="R53" s="33">
        <f t="shared" si="13"/>
        <v>237.5</v>
      </c>
      <c r="S53" s="38">
        <v>100</v>
      </c>
      <c r="T53" s="35"/>
      <c r="U53" s="24"/>
      <c r="V53" s="25"/>
      <c r="W53" s="33">
        <f t="shared" si="14"/>
        <v>0</v>
      </c>
      <c r="X53" s="38"/>
      <c r="Y53" s="36">
        <f t="shared" si="15"/>
        <v>265</v>
      </c>
      <c r="Z53" s="39">
        <v>1</v>
      </c>
      <c r="AB53" s="62">
        <v>5</v>
      </c>
      <c r="AC53" s="63">
        <v>180</v>
      </c>
      <c r="AD53" s="63">
        <v>609</v>
      </c>
      <c r="AE53" s="64" t="s">
        <v>79</v>
      </c>
      <c r="AF53" s="65" t="s">
        <v>80</v>
      </c>
    </row>
    <row r="54" spans="1:32" ht="15.75" thickBot="1">
      <c r="A54" s="19"/>
      <c r="B54" s="31">
        <v>611</v>
      </c>
      <c r="C54" s="32" t="s">
        <v>78</v>
      </c>
      <c r="D54" s="22" t="s">
        <v>51</v>
      </c>
      <c r="E54" s="123">
        <v>75</v>
      </c>
      <c r="F54" s="24">
        <v>82</v>
      </c>
      <c r="G54" s="25">
        <v>72</v>
      </c>
      <c r="H54" s="33">
        <f t="shared" si="11"/>
        <v>229</v>
      </c>
      <c r="I54" s="38">
        <v>65</v>
      </c>
      <c r="J54" s="35">
        <v>81</v>
      </c>
      <c r="K54" s="24">
        <v>82</v>
      </c>
      <c r="L54" s="24">
        <v>78</v>
      </c>
      <c r="M54" s="33">
        <f t="shared" si="12"/>
        <v>241</v>
      </c>
      <c r="N54" s="38">
        <v>75</v>
      </c>
      <c r="O54" s="35">
        <v>80</v>
      </c>
      <c r="P54" s="24">
        <v>81</v>
      </c>
      <c r="Q54" s="24">
        <v>70</v>
      </c>
      <c r="R54" s="33">
        <f t="shared" si="13"/>
        <v>231</v>
      </c>
      <c r="S54" s="38">
        <v>65</v>
      </c>
      <c r="T54" s="35"/>
      <c r="U54" s="24"/>
      <c r="V54" s="25"/>
      <c r="W54" s="33">
        <f t="shared" si="14"/>
        <v>0</v>
      </c>
      <c r="X54" s="38"/>
      <c r="Y54" s="36">
        <f t="shared" si="15"/>
        <v>205</v>
      </c>
      <c r="Z54" s="39">
        <v>3</v>
      </c>
      <c r="AB54" s="70">
        <v>6</v>
      </c>
      <c r="AC54" s="71">
        <v>159</v>
      </c>
      <c r="AD54" s="71">
        <v>577</v>
      </c>
      <c r="AE54" s="72" t="s">
        <v>85</v>
      </c>
      <c r="AF54" s="73" t="s">
        <v>22</v>
      </c>
    </row>
    <row r="55" spans="1:26" ht="15">
      <c r="A55" s="19"/>
      <c r="B55" s="31">
        <v>609</v>
      </c>
      <c r="C55" s="32" t="s">
        <v>79</v>
      </c>
      <c r="D55" s="22" t="s">
        <v>80</v>
      </c>
      <c r="E55" s="123">
        <v>72</v>
      </c>
      <c r="F55" s="24">
        <v>80</v>
      </c>
      <c r="G55" s="25">
        <v>74</v>
      </c>
      <c r="H55" s="33">
        <f t="shared" si="11"/>
        <v>226</v>
      </c>
      <c r="I55" s="38">
        <v>60</v>
      </c>
      <c r="J55" s="35">
        <v>77</v>
      </c>
      <c r="K55" s="24">
        <v>77.5</v>
      </c>
      <c r="L55" s="24">
        <v>77</v>
      </c>
      <c r="M55" s="33">
        <f t="shared" si="12"/>
        <v>231.5</v>
      </c>
      <c r="N55" s="38">
        <v>60</v>
      </c>
      <c r="O55" s="35">
        <v>76.5</v>
      </c>
      <c r="P55" s="24">
        <v>78</v>
      </c>
      <c r="Q55" s="24">
        <v>72</v>
      </c>
      <c r="R55" s="33">
        <f t="shared" si="13"/>
        <v>226.5</v>
      </c>
      <c r="S55" s="38">
        <v>60</v>
      </c>
      <c r="T55" s="35"/>
      <c r="U55" s="24"/>
      <c r="V55" s="25"/>
      <c r="W55" s="33">
        <f t="shared" si="14"/>
        <v>0</v>
      </c>
      <c r="X55" s="38"/>
      <c r="Y55" s="36">
        <f t="shared" si="15"/>
        <v>180</v>
      </c>
      <c r="Z55" s="39">
        <v>5</v>
      </c>
    </row>
    <row r="56" spans="1:26" ht="15">
      <c r="A56" s="19"/>
      <c r="B56" s="31">
        <v>633</v>
      </c>
      <c r="C56" s="32" t="s">
        <v>81</v>
      </c>
      <c r="D56" s="22" t="s">
        <v>82</v>
      </c>
      <c r="E56" s="123">
        <v>72</v>
      </c>
      <c r="F56" s="24">
        <v>78</v>
      </c>
      <c r="G56" s="25">
        <v>75</v>
      </c>
      <c r="H56" s="33">
        <f t="shared" si="11"/>
        <v>225</v>
      </c>
      <c r="I56" s="38">
        <v>56</v>
      </c>
      <c r="J56" s="35">
        <v>76</v>
      </c>
      <c r="K56" s="24">
        <v>77</v>
      </c>
      <c r="L56" s="24">
        <v>77.5</v>
      </c>
      <c r="M56" s="33">
        <f t="shared" si="12"/>
        <v>230.5</v>
      </c>
      <c r="N56" s="38">
        <v>56</v>
      </c>
      <c r="O56" s="35">
        <v>78</v>
      </c>
      <c r="P56" s="24">
        <v>79</v>
      </c>
      <c r="Q56" s="24">
        <v>80</v>
      </c>
      <c r="R56" s="33">
        <f t="shared" si="13"/>
        <v>237</v>
      </c>
      <c r="S56" s="38">
        <v>75</v>
      </c>
      <c r="T56" s="35"/>
      <c r="U56" s="24"/>
      <c r="V56" s="25"/>
      <c r="W56" s="33">
        <f t="shared" si="14"/>
        <v>0</v>
      </c>
      <c r="X56" s="38"/>
      <c r="Y56" s="36">
        <f t="shared" si="15"/>
        <v>187</v>
      </c>
      <c r="Z56" s="39">
        <v>4</v>
      </c>
    </row>
    <row r="57" spans="1:26" ht="15">
      <c r="A57" s="19"/>
      <c r="B57" s="31">
        <v>538</v>
      </c>
      <c r="C57" s="32" t="s">
        <v>83</v>
      </c>
      <c r="D57" s="22" t="s">
        <v>84</v>
      </c>
      <c r="E57" s="123">
        <v>73</v>
      </c>
      <c r="F57" s="24">
        <v>79.5</v>
      </c>
      <c r="G57" s="25"/>
      <c r="H57" s="33">
        <f t="shared" si="11"/>
        <v>152.5</v>
      </c>
      <c r="I57" s="38">
        <v>47</v>
      </c>
      <c r="J57" s="35">
        <v>76</v>
      </c>
      <c r="K57" s="24">
        <v>77</v>
      </c>
      <c r="L57" s="24"/>
      <c r="M57" s="33">
        <f t="shared" si="12"/>
        <v>153</v>
      </c>
      <c r="N57" s="38">
        <v>44</v>
      </c>
      <c r="O57" s="35">
        <v>71</v>
      </c>
      <c r="P57" s="24">
        <v>77</v>
      </c>
      <c r="Q57" s="24"/>
      <c r="R57" s="33">
        <f t="shared" si="13"/>
        <v>148</v>
      </c>
      <c r="S57" s="38">
        <v>41</v>
      </c>
      <c r="T57" s="35"/>
      <c r="U57" s="24"/>
      <c r="V57" s="25"/>
      <c r="W57" s="33">
        <f t="shared" si="14"/>
        <v>0</v>
      </c>
      <c r="X57" s="38"/>
      <c r="Y57" s="36">
        <f t="shared" si="15"/>
        <v>132</v>
      </c>
      <c r="Z57" s="39">
        <v>10</v>
      </c>
    </row>
    <row r="58" spans="1:26" ht="15">
      <c r="A58" s="19"/>
      <c r="B58" s="31">
        <v>577</v>
      </c>
      <c r="C58" s="32" t="s">
        <v>85</v>
      </c>
      <c r="D58" s="22" t="s">
        <v>22</v>
      </c>
      <c r="E58" s="123">
        <v>74.5</v>
      </c>
      <c r="F58" s="24">
        <v>82.5</v>
      </c>
      <c r="G58" s="25">
        <v>60</v>
      </c>
      <c r="H58" s="33">
        <f t="shared" si="11"/>
        <v>217</v>
      </c>
      <c r="I58" s="38">
        <v>53</v>
      </c>
      <c r="J58" s="35">
        <v>81</v>
      </c>
      <c r="K58" s="24">
        <v>81.5</v>
      </c>
      <c r="L58" s="24">
        <v>50</v>
      </c>
      <c r="M58" s="33">
        <f t="shared" si="12"/>
        <v>212.5</v>
      </c>
      <c r="N58" s="38">
        <v>53</v>
      </c>
      <c r="O58" s="35">
        <v>74</v>
      </c>
      <c r="P58" s="24">
        <v>76</v>
      </c>
      <c r="Q58" s="24">
        <v>50</v>
      </c>
      <c r="R58" s="33">
        <f t="shared" si="13"/>
        <v>200</v>
      </c>
      <c r="S58" s="38">
        <v>53</v>
      </c>
      <c r="T58" s="35"/>
      <c r="U58" s="24"/>
      <c r="V58" s="25"/>
      <c r="W58" s="33">
        <f t="shared" si="14"/>
        <v>0</v>
      </c>
      <c r="X58" s="38"/>
      <c r="Y58" s="36">
        <f t="shared" si="15"/>
        <v>159</v>
      </c>
      <c r="Z58" s="39">
        <v>6</v>
      </c>
    </row>
    <row r="59" spans="1:26" ht="15">
      <c r="A59" s="19"/>
      <c r="B59" s="31">
        <v>590</v>
      </c>
      <c r="C59" s="32" t="s">
        <v>86</v>
      </c>
      <c r="D59" s="22" t="s">
        <v>49</v>
      </c>
      <c r="E59" s="123">
        <v>72.5</v>
      </c>
      <c r="F59" s="24">
        <v>78</v>
      </c>
      <c r="G59" s="25"/>
      <c r="H59" s="33">
        <f t="shared" si="11"/>
        <v>150.5</v>
      </c>
      <c r="I59" s="38">
        <v>43</v>
      </c>
      <c r="J59" s="35">
        <v>70</v>
      </c>
      <c r="K59" s="24">
        <v>76</v>
      </c>
      <c r="L59" s="24"/>
      <c r="M59" s="33">
        <f t="shared" si="12"/>
        <v>146</v>
      </c>
      <c r="N59" s="38">
        <v>39</v>
      </c>
      <c r="O59" s="35">
        <v>70</v>
      </c>
      <c r="P59" s="24">
        <v>79</v>
      </c>
      <c r="Q59" s="24"/>
      <c r="R59" s="33">
        <f t="shared" si="13"/>
        <v>149</v>
      </c>
      <c r="S59" s="38">
        <v>44</v>
      </c>
      <c r="T59" s="35"/>
      <c r="U59" s="24"/>
      <c r="V59" s="25"/>
      <c r="W59" s="33">
        <f>SUM(T59:V59)</f>
        <v>0</v>
      </c>
      <c r="X59" s="38"/>
      <c r="Y59" s="36">
        <f t="shared" si="15"/>
        <v>126</v>
      </c>
      <c r="Z59" s="39">
        <v>11</v>
      </c>
    </row>
    <row r="60" spans="1:26" ht="15.75" thickBot="1">
      <c r="A60" s="19"/>
      <c r="B60" s="51">
        <v>592</v>
      </c>
      <c r="C60" s="52" t="s">
        <v>87</v>
      </c>
      <c r="D60" s="53" t="s">
        <v>60</v>
      </c>
      <c r="E60" s="124">
        <v>71.5</v>
      </c>
      <c r="F60" s="55">
        <v>80.5</v>
      </c>
      <c r="G60" s="56"/>
      <c r="H60" s="40">
        <f t="shared" si="11"/>
        <v>152</v>
      </c>
      <c r="I60" s="41">
        <v>45</v>
      </c>
      <c r="J60" s="42">
        <v>75</v>
      </c>
      <c r="K60" s="55">
        <v>78</v>
      </c>
      <c r="L60" s="56"/>
      <c r="M60" s="40">
        <f t="shared" si="12"/>
        <v>153</v>
      </c>
      <c r="N60" s="41">
        <v>44</v>
      </c>
      <c r="O60" s="42">
        <v>76</v>
      </c>
      <c r="P60" s="55">
        <v>78</v>
      </c>
      <c r="Q60" s="56"/>
      <c r="R60" s="40">
        <f t="shared" si="13"/>
        <v>154</v>
      </c>
      <c r="S60" s="41">
        <v>50</v>
      </c>
      <c r="T60" s="42"/>
      <c r="U60" s="55"/>
      <c r="V60" s="56"/>
      <c r="W60" s="40">
        <f>SUM(T60:V60)</f>
        <v>0</v>
      </c>
      <c r="X60" s="41"/>
      <c r="Y60" s="57">
        <f t="shared" si="15"/>
        <v>139</v>
      </c>
      <c r="Z60" s="43">
        <v>8</v>
      </c>
    </row>
    <row r="64" ht="15.75" thickBot="1"/>
    <row r="65" spans="1:32" ht="27" thickBot="1">
      <c r="A65" s="6"/>
      <c r="B65" s="107" t="s">
        <v>91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9"/>
      <c r="AB65" s="44" t="s">
        <v>100</v>
      </c>
      <c r="AC65" s="110" t="s">
        <v>101</v>
      </c>
      <c r="AD65" s="110"/>
      <c r="AE65" s="110"/>
      <c r="AF65" s="111"/>
    </row>
    <row r="66" spans="1:32" ht="15.75" thickBot="1">
      <c r="A66" s="7"/>
      <c r="B66" s="114" t="s">
        <v>2</v>
      </c>
      <c r="C66" s="115"/>
      <c r="D66" s="118" t="s">
        <v>3</v>
      </c>
      <c r="E66" s="100" t="s">
        <v>4</v>
      </c>
      <c r="F66" s="101"/>
      <c r="G66" s="101"/>
      <c r="H66" s="102"/>
      <c r="I66" s="103"/>
      <c r="J66" s="100" t="s">
        <v>5</v>
      </c>
      <c r="K66" s="101"/>
      <c r="L66" s="101"/>
      <c r="M66" s="102"/>
      <c r="N66" s="103"/>
      <c r="O66" s="100" t="s">
        <v>6</v>
      </c>
      <c r="P66" s="101"/>
      <c r="Q66" s="101"/>
      <c r="R66" s="102"/>
      <c r="S66" s="103"/>
      <c r="T66" s="100"/>
      <c r="U66" s="101"/>
      <c r="V66" s="101"/>
      <c r="W66" s="102"/>
      <c r="X66" s="104"/>
      <c r="Y66" s="105" t="s">
        <v>7</v>
      </c>
      <c r="Z66" s="106"/>
      <c r="AB66" s="112" t="s">
        <v>41</v>
      </c>
      <c r="AC66" s="113"/>
      <c r="AD66" s="113"/>
      <c r="AE66" s="113"/>
      <c r="AF66" s="45"/>
    </row>
    <row r="67" spans="1:32" ht="15.75" thickBot="1">
      <c r="A67" s="8"/>
      <c r="B67" s="116"/>
      <c r="C67" s="117"/>
      <c r="D67" s="119"/>
      <c r="E67" s="9" t="s">
        <v>92</v>
      </c>
      <c r="F67" s="10" t="s">
        <v>93</v>
      </c>
      <c r="G67" s="11" t="s">
        <v>94</v>
      </c>
      <c r="H67" s="12" t="s">
        <v>11</v>
      </c>
      <c r="I67" s="13" t="s">
        <v>12</v>
      </c>
      <c r="J67" s="14" t="s">
        <v>92</v>
      </c>
      <c r="K67" s="10" t="s">
        <v>93</v>
      </c>
      <c r="L67" s="11" t="s">
        <v>94</v>
      </c>
      <c r="M67" s="12" t="s">
        <v>11</v>
      </c>
      <c r="N67" s="13" t="s">
        <v>12</v>
      </c>
      <c r="O67" s="14" t="s">
        <v>92</v>
      </c>
      <c r="P67" s="10" t="s">
        <v>93</v>
      </c>
      <c r="Q67" s="11" t="s">
        <v>94</v>
      </c>
      <c r="R67" s="12" t="s">
        <v>11</v>
      </c>
      <c r="S67" s="13" t="s">
        <v>13</v>
      </c>
      <c r="T67" s="14" t="s">
        <v>8</v>
      </c>
      <c r="U67" s="10" t="s">
        <v>9</v>
      </c>
      <c r="V67" s="11" t="s">
        <v>10</v>
      </c>
      <c r="W67" s="12" t="s">
        <v>11</v>
      </c>
      <c r="X67" s="15" t="s">
        <v>12</v>
      </c>
      <c r="Y67" s="16" t="s">
        <v>11</v>
      </c>
      <c r="Z67" s="17" t="s">
        <v>14</v>
      </c>
      <c r="AB67" s="46" t="s">
        <v>14</v>
      </c>
      <c r="AC67" s="47" t="s">
        <v>42</v>
      </c>
      <c r="AD67" s="47" t="s">
        <v>43</v>
      </c>
      <c r="AE67" s="48" t="s">
        <v>44</v>
      </c>
      <c r="AF67" s="49" t="s">
        <v>3</v>
      </c>
    </row>
    <row r="68" spans="1:32" ht="15">
      <c r="A68" s="19"/>
      <c r="B68" s="20">
        <v>16</v>
      </c>
      <c r="C68" s="21" t="s">
        <v>95</v>
      </c>
      <c r="D68" s="22" t="s">
        <v>26</v>
      </c>
      <c r="E68" s="23">
        <v>69</v>
      </c>
      <c r="F68" s="24">
        <v>70</v>
      </c>
      <c r="G68" s="25">
        <v>65</v>
      </c>
      <c r="H68" s="26">
        <f>SUM(E68:G68)</f>
        <v>204</v>
      </c>
      <c r="I68" s="27">
        <v>65</v>
      </c>
      <c r="J68" s="28">
        <v>70</v>
      </c>
      <c r="K68" s="24">
        <v>65</v>
      </c>
      <c r="L68" s="24">
        <v>60</v>
      </c>
      <c r="M68" s="26">
        <f>SUM(J68:L68)</f>
        <v>195</v>
      </c>
      <c r="N68" s="27">
        <v>65</v>
      </c>
      <c r="O68" s="28">
        <v>78</v>
      </c>
      <c r="P68" s="24">
        <v>65</v>
      </c>
      <c r="Q68" s="24">
        <v>60</v>
      </c>
      <c r="R68" s="26">
        <f>SUM(O68:Q68)</f>
        <v>203</v>
      </c>
      <c r="S68" s="27">
        <v>65</v>
      </c>
      <c r="T68" s="28"/>
      <c r="U68" s="24"/>
      <c r="V68" s="25"/>
      <c r="W68" s="26">
        <f>SUM(T68:V68)</f>
        <v>0</v>
      </c>
      <c r="X68" s="27"/>
      <c r="Y68" s="29">
        <f>SUM(I68,N68,S68,X68)</f>
        <v>195</v>
      </c>
      <c r="Z68" s="30">
        <v>3</v>
      </c>
      <c r="AB68" s="58">
        <v>1</v>
      </c>
      <c r="AC68" s="59">
        <v>300</v>
      </c>
      <c r="AD68" s="59">
        <v>21</v>
      </c>
      <c r="AE68" s="60" t="s">
        <v>98</v>
      </c>
      <c r="AF68" s="61" t="s">
        <v>16</v>
      </c>
    </row>
    <row r="69" spans="1:32" ht="15">
      <c r="A69" s="19"/>
      <c r="B69" s="31">
        <v>20</v>
      </c>
      <c r="C69" s="32" t="s">
        <v>96</v>
      </c>
      <c r="D69" s="22" t="s">
        <v>97</v>
      </c>
      <c r="E69" s="23">
        <v>62</v>
      </c>
      <c r="F69" s="24">
        <v>63</v>
      </c>
      <c r="G69" s="25">
        <v>64</v>
      </c>
      <c r="H69" s="33">
        <f>SUM(E69:G69)</f>
        <v>189</v>
      </c>
      <c r="I69" s="34">
        <v>60</v>
      </c>
      <c r="J69" s="35">
        <v>65</v>
      </c>
      <c r="K69" s="24">
        <v>64</v>
      </c>
      <c r="L69" s="24">
        <v>61</v>
      </c>
      <c r="M69" s="33">
        <f>SUM(J69:L69)</f>
        <v>190</v>
      </c>
      <c r="N69" s="34">
        <v>60</v>
      </c>
      <c r="O69" s="35">
        <v>70</v>
      </c>
      <c r="P69" s="24">
        <v>60</v>
      </c>
      <c r="Q69" s="24">
        <v>60</v>
      </c>
      <c r="R69" s="33">
        <f>SUM(O69:Q69)</f>
        <v>190</v>
      </c>
      <c r="S69" s="34">
        <v>60</v>
      </c>
      <c r="T69" s="35"/>
      <c r="U69" s="24"/>
      <c r="V69" s="24"/>
      <c r="W69" s="33">
        <f>SUM(T69:V69)</f>
        <v>0</v>
      </c>
      <c r="X69" s="34"/>
      <c r="Y69" s="36">
        <f>SUM(I69,N69,S69,X69)</f>
        <v>180</v>
      </c>
      <c r="Z69" s="37">
        <v>4</v>
      </c>
      <c r="AB69" s="62">
        <v>2</v>
      </c>
      <c r="AC69" s="63">
        <v>225</v>
      </c>
      <c r="AD69" s="63">
        <v>22</v>
      </c>
      <c r="AE69" s="64" t="s">
        <v>99</v>
      </c>
      <c r="AF69" s="65" t="s">
        <v>16</v>
      </c>
    </row>
    <row r="70" spans="1:32" ht="15">
      <c r="A70" s="19"/>
      <c r="B70" s="31">
        <v>21</v>
      </c>
      <c r="C70" s="32" t="s">
        <v>98</v>
      </c>
      <c r="D70" s="22" t="s">
        <v>16</v>
      </c>
      <c r="E70" s="23">
        <v>75</v>
      </c>
      <c r="F70" s="24">
        <v>71</v>
      </c>
      <c r="G70" s="25">
        <v>74</v>
      </c>
      <c r="H70" s="33">
        <f>SUM(E70:G70)</f>
        <v>220</v>
      </c>
      <c r="I70" s="34">
        <v>100</v>
      </c>
      <c r="J70" s="35">
        <v>71</v>
      </c>
      <c r="K70" s="24">
        <v>69</v>
      </c>
      <c r="L70" s="24">
        <v>68</v>
      </c>
      <c r="M70" s="33">
        <f>SUM(J70:L70)</f>
        <v>208</v>
      </c>
      <c r="N70" s="34">
        <v>100</v>
      </c>
      <c r="O70" s="35">
        <v>81</v>
      </c>
      <c r="P70" s="24">
        <v>80</v>
      </c>
      <c r="Q70" s="24">
        <v>80</v>
      </c>
      <c r="R70" s="33">
        <f>SUM(O70:Q70)</f>
        <v>241</v>
      </c>
      <c r="S70" s="34">
        <v>100</v>
      </c>
      <c r="T70" s="35"/>
      <c r="U70" s="24"/>
      <c r="V70" s="24"/>
      <c r="W70" s="33">
        <f>SUM(T70:V70)</f>
        <v>0</v>
      </c>
      <c r="X70" s="34"/>
      <c r="Y70" s="36">
        <f>SUM(I70,N70,S70,X70)</f>
        <v>300</v>
      </c>
      <c r="Z70" s="37">
        <v>1</v>
      </c>
      <c r="AB70" s="62">
        <v>3</v>
      </c>
      <c r="AC70" s="63">
        <v>195</v>
      </c>
      <c r="AD70" s="63">
        <v>16</v>
      </c>
      <c r="AE70" s="64" t="s">
        <v>95</v>
      </c>
      <c r="AF70" s="65" t="s">
        <v>26</v>
      </c>
    </row>
    <row r="71" spans="1:32" ht="15.75" thickBot="1">
      <c r="A71" s="19"/>
      <c r="B71" s="51">
        <v>22</v>
      </c>
      <c r="C71" s="52" t="s">
        <v>99</v>
      </c>
      <c r="D71" s="53" t="s">
        <v>16</v>
      </c>
      <c r="E71" s="54">
        <v>72</v>
      </c>
      <c r="F71" s="55">
        <v>69</v>
      </c>
      <c r="G71" s="56">
        <v>70</v>
      </c>
      <c r="H71" s="40">
        <f>SUM(E71:G71)</f>
        <v>211</v>
      </c>
      <c r="I71" s="41">
        <v>75</v>
      </c>
      <c r="J71" s="42">
        <v>66</v>
      </c>
      <c r="K71" s="55">
        <v>66</v>
      </c>
      <c r="L71" s="55">
        <v>67</v>
      </c>
      <c r="M71" s="40">
        <f>SUM(J71:L71)</f>
        <v>199</v>
      </c>
      <c r="N71" s="41">
        <v>75</v>
      </c>
      <c r="O71" s="42">
        <v>74</v>
      </c>
      <c r="P71" s="55">
        <v>75</v>
      </c>
      <c r="Q71" s="55">
        <v>75</v>
      </c>
      <c r="R71" s="40">
        <f>SUM(O71:Q71)</f>
        <v>224</v>
      </c>
      <c r="S71" s="41">
        <v>75</v>
      </c>
      <c r="T71" s="42"/>
      <c r="U71" s="55"/>
      <c r="V71" s="56"/>
      <c r="W71" s="40">
        <f>SUM(T71:V71)</f>
        <v>0</v>
      </c>
      <c r="X71" s="41"/>
      <c r="Y71" s="57">
        <f>SUM(I71,N71,S71,X71)</f>
        <v>225</v>
      </c>
      <c r="Z71" s="43">
        <v>2</v>
      </c>
      <c r="AB71" s="70">
        <v>4</v>
      </c>
      <c r="AC71" s="71">
        <v>180</v>
      </c>
      <c r="AD71" s="71">
        <v>20</v>
      </c>
      <c r="AE71" s="72" t="s">
        <v>96</v>
      </c>
      <c r="AF71" s="73" t="s">
        <v>97</v>
      </c>
    </row>
    <row r="74" ht="15.75" thickBot="1"/>
    <row r="75" spans="1:32" ht="27" thickBot="1">
      <c r="A75" s="6"/>
      <c r="B75" s="107" t="s">
        <v>102</v>
      </c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9"/>
      <c r="AB75" s="44" t="s">
        <v>106</v>
      </c>
      <c r="AC75" s="110" t="s">
        <v>107</v>
      </c>
      <c r="AD75" s="110"/>
      <c r="AE75" s="110"/>
      <c r="AF75" s="111"/>
    </row>
    <row r="76" spans="1:32" ht="15.75" thickBot="1">
      <c r="A76" s="7"/>
      <c r="B76" s="114" t="s">
        <v>2</v>
      </c>
      <c r="C76" s="115"/>
      <c r="D76" s="118" t="s">
        <v>3</v>
      </c>
      <c r="E76" s="100" t="s">
        <v>4</v>
      </c>
      <c r="F76" s="101"/>
      <c r="G76" s="101"/>
      <c r="H76" s="102"/>
      <c r="I76" s="103"/>
      <c r="J76" s="100" t="s">
        <v>5</v>
      </c>
      <c r="K76" s="101"/>
      <c r="L76" s="101"/>
      <c r="M76" s="102"/>
      <c r="N76" s="103"/>
      <c r="O76" s="100" t="s">
        <v>6</v>
      </c>
      <c r="P76" s="101"/>
      <c r="Q76" s="101"/>
      <c r="R76" s="102"/>
      <c r="S76" s="103"/>
      <c r="T76" s="100"/>
      <c r="U76" s="101"/>
      <c r="V76" s="101"/>
      <c r="W76" s="102"/>
      <c r="X76" s="104"/>
      <c r="Y76" s="105" t="s">
        <v>7</v>
      </c>
      <c r="Z76" s="106"/>
      <c r="AB76" s="112" t="s">
        <v>41</v>
      </c>
      <c r="AC76" s="113"/>
      <c r="AD76" s="113"/>
      <c r="AE76" s="113"/>
      <c r="AF76" s="45"/>
    </row>
    <row r="77" spans="1:32" ht="15.75" thickBot="1">
      <c r="A77" s="8"/>
      <c r="B77" s="116"/>
      <c r="C77" s="117"/>
      <c r="D77" s="119"/>
      <c r="E77" s="9" t="s">
        <v>92</v>
      </c>
      <c r="F77" s="10" t="s">
        <v>93</v>
      </c>
      <c r="G77" s="11" t="s">
        <v>94</v>
      </c>
      <c r="H77" s="12" t="s">
        <v>11</v>
      </c>
      <c r="I77" s="13" t="s">
        <v>12</v>
      </c>
      <c r="J77" s="14" t="s">
        <v>92</v>
      </c>
      <c r="K77" s="10" t="s">
        <v>93</v>
      </c>
      <c r="L77" s="11" t="s">
        <v>94</v>
      </c>
      <c r="M77" s="12" t="s">
        <v>11</v>
      </c>
      <c r="N77" s="13" t="s">
        <v>12</v>
      </c>
      <c r="O77" s="14" t="s">
        <v>92</v>
      </c>
      <c r="P77" s="10" t="s">
        <v>93</v>
      </c>
      <c r="Q77" s="11" t="s">
        <v>94</v>
      </c>
      <c r="R77" s="12" t="s">
        <v>11</v>
      </c>
      <c r="S77" s="13" t="s">
        <v>13</v>
      </c>
      <c r="T77" s="14" t="s">
        <v>8</v>
      </c>
      <c r="U77" s="10" t="s">
        <v>9</v>
      </c>
      <c r="V77" s="11" t="s">
        <v>10</v>
      </c>
      <c r="W77" s="12" t="s">
        <v>11</v>
      </c>
      <c r="X77" s="15" t="s">
        <v>12</v>
      </c>
      <c r="Y77" s="16" t="s">
        <v>11</v>
      </c>
      <c r="Z77" s="17" t="s">
        <v>14</v>
      </c>
      <c r="AB77" s="46" t="s">
        <v>14</v>
      </c>
      <c r="AC77" s="47" t="s">
        <v>42</v>
      </c>
      <c r="AD77" s="47" t="s">
        <v>43</v>
      </c>
      <c r="AE77" s="48" t="s">
        <v>44</v>
      </c>
      <c r="AF77" s="49" t="s">
        <v>3</v>
      </c>
    </row>
    <row r="78" spans="1:32" ht="15.75" thickBot="1">
      <c r="A78" s="19"/>
      <c r="B78" s="20">
        <v>30</v>
      </c>
      <c r="C78" s="21" t="s">
        <v>103</v>
      </c>
      <c r="D78" s="22" t="s">
        <v>16</v>
      </c>
      <c r="E78" s="23">
        <v>69</v>
      </c>
      <c r="F78" s="24">
        <v>71</v>
      </c>
      <c r="G78" s="25">
        <v>65</v>
      </c>
      <c r="H78" s="26">
        <f>SUM(E78:G78)</f>
        <v>205</v>
      </c>
      <c r="I78" s="27">
        <v>70</v>
      </c>
      <c r="J78" s="28">
        <v>66</v>
      </c>
      <c r="K78" s="24">
        <v>68</v>
      </c>
      <c r="L78" s="24">
        <v>65</v>
      </c>
      <c r="M78" s="26">
        <f>SUM(J78:L78)</f>
        <v>199</v>
      </c>
      <c r="N78" s="27">
        <v>75</v>
      </c>
      <c r="O78" s="28">
        <v>78</v>
      </c>
      <c r="P78" s="24">
        <v>75</v>
      </c>
      <c r="Q78" s="24">
        <v>60</v>
      </c>
      <c r="R78" s="26">
        <f>SUM(O78:Q78)</f>
        <v>213</v>
      </c>
      <c r="S78" s="27">
        <v>65</v>
      </c>
      <c r="T78" s="28"/>
      <c r="U78" s="24"/>
      <c r="V78" s="25"/>
      <c r="W78" s="26">
        <f>SUM(T78:V78)</f>
        <v>0</v>
      </c>
      <c r="X78" s="27"/>
      <c r="Y78" s="29">
        <f>SUM(I78,N78,S78,X78)</f>
        <v>210</v>
      </c>
      <c r="Z78" s="30">
        <v>2</v>
      </c>
      <c r="AB78" s="58">
        <v>1</v>
      </c>
      <c r="AC78" s="59">
        <v>300</v>
      </c>
      <c r="AD78" s="59">
        <v>52</v>
      </c>
      <c r="AE78" s="60" t="s">
        <v>105</v>
      </c>
      <c r="AF78" s="61" t="s">
        <v>30</v>
      </c>
    </row>
    <row r="79" spans="1:32" ht="15">
      <c r="A79" s="19"/>
      <c r="B79" s="31">
        <v>46</v>
      </c>
      <c r="C79" s="32" t="s">
        <v>104</v>
      </c>
      <c r="D79" s="22" t="s">
        <v>16</v>
      </c>
      <c r="E79" s="23">
        <v>70</v>
      </c>
      <c r="F79" s="24">
        <v>70</v>
      </c>
      <c r="G79" s="25">
        <v>65</v>
      </c>
      <c r="H79" s="33">
        <f>SUM(E79:G79)</f>
        <v>205</v>
      </c>
      <c r="I79" s="34">
        <v>70</v>
      </c>
      <c r="J79" s="35">
        <v>67</v>
      </c>
      <c r="K79" s="24">
        <v>66</v>
      </c>
      <c r="L79" s="24">
        <v>64</v>
      </c>
      <c r="M79" s="26">
        <f>SUM(J79:L79)</f>
        <v>197</v>
      </c>
      <c r="N79" s="34">
        <v>65</v>
      </c>
      <c r="O79" s="35">
        <v>72</v>
      </c>
      <c r="P79" s="24">
        <v>73</v>
      </c>
      <c r="Q79" s="24">
        <v>70</v>
      </c>
      <c r="R79" s="33">
        <f>SUM(O79:Q79)</f>
        <v>215</v>
      </c>
      <c r="S79" s="34">
        <v>75</v>
      </c>
      <c r="T79" s="35"/>
      <c r="U79" s="24"/>
      <c r="V79" s="24"/>
      <c r="W79" s="33">
        <f>SUM(T79:V79)</f>
        <v>0</v>
      </c>
      <c r="X79" s="34"/>
      <c r="Y79" s="36">
        <f>SUM(I79,N79,S79,X79)</f>
        <v>210</v>
      </c>
      <c r="Z79" s="37">
        <v>2</v>
      </c>
      <c r="AB79" s="62">
        <v>2</v>
      </c>
      <c r="AC79" s="63">
        <v>210</v>
      </c>
      <c r="AD79" s="63">
        <v>30</v>
      </c>
      <c r="AE79" s="64" t="s">
        <v>103</v>
      </c>
      <c r="AF79" s="65" t="s">
        <v>16</v>
      </c>
    </row>
    <row r="80" spans="1:32" ht="15.75" thickBot="1">
      <c r="A80" s="19"/>
      <c r="B80" s="51">
        <v>52</v>
      </c>
      <c r="C80" s="52" t="s">
        <v>105</v>
      </c>
      <c r="D80" s="53" t="s">
        <v>30</v>
      </c>
      <c r="E80" s="54">
        <v>75</v>
      </c>
      <c r="F80" s="55">
        <v>75</v>
      </c>
      <c r="G80" s="56">
        <v>66</v>
      </c>
      <c r="H80" s="40">
        <f>SUM(E80:G80)</f>
        <v>216</v>
      </c>
      <c r="I80" s="41">
        <v>100</v>
      </c>
      <c r="J80" s="42">
        <v>70</v>
      </c>
      <c r="K80" s="55">
        <v>70</v>
      </c>
      <c r="L80" s="55">
        <v>69</v>
      </c>
      <c r="M80" s="40">
        <f>SUM(J80:L80)</f>
        <v>209</v>
      </c>
      <c r="N80" s="41">
        <v>100</v>
      </c>
      <c r="O80" s="42">
        <v>83</v>
      </c>
      <c r="P80" s="55">
        <v>80</v>
      </c>
      <c r="Q80" s="55">
        <v>80</v>
      </c>
      <c r="R80" s="40">
        <f>SUM(O80:Q80)</f>
        <v>243</v>
      </c>
      <c r="S80" s="41">
        <v>100</v>
      </c>
      <c r="T80" s="42"/>
      <c r="U80" s="55"/>
      <c r="V80" s="55"/>
      <c r="W80" s="40">
        <f>SUM(T80:V80)</f>
        <v>0</v>
      </c>
      <c r="X80" s="41"/>
      <c r="Y80" s="57">
        <f>SUM(I80,N80,S80,X80)</f>
        <v>300</v>
      </c>
      <c r="Z80" s="43">
        <v>1</v>
      </c>
      <c r="AB80" s="70">
        <v>2</v>
      </c>
      <c r="AC80" s="71">
        <v>210</v>
      </c>
      <c r="AD80" s="71">
        <v>46</v>
      </c>
      <c r="AE80" s="72" t="s">
        <v>104</v>
      </c>
      <c r="AF80" s="73" t="s">
        <v>16</v>
      </c>
    </row>
    <row r="83" ht="15.75" thickBot="1"/>
    <row r="84" spans="1:32" ht="27" thickBot="1">
      <c r="A84" s="6"/>
      <c r="B84" s="107" t="s">
        <v>108</v>
      </c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9"/>
      <c r="AB84" s="44" t="s">
        <v>115</v>
      </c>
      <c r="AC84" s="110" t="s">
        <v>116</v>
      </c>
      <c r="AD84" s="110"/>
      <c r="AE84" s="110"/>
      <c r="AF84" s="111"/>
    </row>
    <row r="85" spans="1:32" ht="15.75" thickBot="1">
      <c r="A85" s="7"/>
      <c r="B85" s="114" t="s">
        <v>2</v>
      </c>
      <c r="C85" s="115"/>
      <c r="D85" s="118" t="s">
        <v>3</v>
      </c>
      <c r="E85" s="100" t="s">
        <v>4</v>
      </c>
      <c r="F85" s="101"/>
      <c r="G85" s="101"/>
      <c r="H85" s="102"/>
      <c r="I85" s="103"/>
      <c r="J85" s="100" t="s">
        <v>5</v>
      </c>
      <c r="K85" s="101"/>
      <c r="L85" s="101"/>
      <c r="M85" s="102"/>
      <c r="N85" s="103"/>
      <c r="O85" s="100" t="s">
        <v>6</v>
      </c>
      <c r="P85" s="101"/>
      <c r="Q85" s="101"/>
      <c r="R85" s="102"/>
      <c r="S85" s="103"/>
      <c r="T85" s="100"/>
      <c r="U85" s="101"/>
      <c r="V85" s="101"/>
      <c r="W85" s="102"/>
      <c r="X85" s="104"/>
      <c r="Y85" s="105" t="s">
        <v>7</v>
      </c>
      <c r="Z85" s="106"/>
      <c r="AB85" s="112" t="s">
        <v>41</v>
      </c>
      <c r="AC85" s="113"/>
      <c r="AD85" s="113"/>
      <c r="AE85" s="113"/>
      <c r="AF85" s="45"/>
    </row>
    <row r="86" spans="1:32" ht="15.75" thickBot="1">
      <c r="A86" s="8"/>
      <c r="B86" s="116"/>
      <c r="C86" s="117"/>
      <c r="D86" s="119"/>
      <c r="E86" s="9" t="s">
        <v>92</v>
      </c>
      <c r="F86" s="10" t="s">
        <v>93</v>
      </c>
      <c r="G86" s="11" t="s">
        <v>94</v>
      </c>
      <c r="H86" s="12" t="s">
        <v>11</v>
      </c>
      <c r="I86" s="13" t="s">
        <v>12</v>
      </c>
      <c r="J86" s="14" t="s">
        <v>92</v>
      </c>
      <c r="K86" s="10" t="s">
        <v>93</v>
      </c>
      <c r="L86" s="11" t="s">
        <v>94</v>
      </c>
      <c r="M86" s="12" t="s">
        <v>11</v>
      </c>
      <c r="N86" s="13" t="s">
        <v>12</v>
      </c>
      <c r="O86" s="14" t="s">
        <v>92</v>
      </c>
      <c r="P86" s="10" t="s">
        <v>93</v>
      </c>
      <c r="Q86" s="11" t="s">
        <v>94</v>
      </c>
      <c r="R86" s="12" t="s">
        <v>11</v>
      </c>
      <c r="S86" s="13" t="s">
        <v>13</v>
      </c>
      <c r="T86" s="14" t="s">
        <v>8</v>
      </c>
      <c r="U86" s="10" t="s">
        <v>9</v>
      </c>
      <c r="V86" s="11" t="s">
        <v>10</v>
      </c>
      <c r="W86" s="12" t="s">
        <v>11</v>
      </c>
      <c r="X86" s="15" t="s">
        <v>12</v>
      </c>
      <c r="Y86" s="16" t="s">
        <v>11</v>
      </c>
      <c r="Z86" s="17" t="s">
        <v>14</v>
      </c>
      <c r="AB86" s="46" t="s">
        <v>14</v>
      </c>
      <c r="AC86" s="47" t="s">
        <v>42</v>
      </c>
      <c r="AD86" s="47" t="s">
        <v>43</v>
      </c>
      <c r="AE86" s="48" t="s">
        <v>44</v>
      </c>
      <c r="AF86" s="49" t="s">
        <v>3</v>
      </c>
    </row>
    <row r="87" spans="1:32" ht="15">
      <c r="A87" s="19"/>
      <c r="B87" s="20">
        <v>66</v>
      </c>
      <c r="C87" s="21" t="s">
        <v>109</v>
      </c>
      <c r="D87" s="22" t="s">
        <v>28</v>
      </c>
      <c r="E87" s="23">
        <v>70</v>
      </c>
      <c r="F87" s="24">
        <v>70</v>
      </c>
      <c r="G87" s="25">
        <v>75</v>
      </c>
      <c r="H87" s="26">
        <f>SUM(E87:G87)</f>
        <v>215</v>
      </c>
      <c r="I87" s="27">
        <v>60</v>
      </c>
      <c r="J87" s="28">
        <v>68</v>
      </c>
      <c r="K87" s="24">
        <v>69</v>
      </c>
      <c r="L87" s="24">
        <v>70</v>
      </c>
      <c r="M87" s="26">
        <f>SUM(J87:L87)</f>
        <v>207</v>
      </c>
      <c r="N87" s="27">
        <v>60</v>
      </c>
      <c r="O87" s="28">
        <v>72</v>
      </c>
      <c r="P87" s="24">
        <v>70</v>
      </c>
      <c r="Q87" s="24">
        <v>75</v>
      </c>
      <c r="R87" s="26">
        <f>SUM(O87:Q87)</f>
        <v>217</v>
      </c>
      <c r="S87" s="27">
        <v>60</v>
      </c>
      <c r="T87" s="28"/>
      <c r="U87" s="24"/>
      <c r="V87" s="25"/>
      <c r="W87" s="26">
        <f>SUM(T87:V87)</f>
        <v>0</v>
      </c>
      <c r="X87" s="27"/>
      <c r="Y87" s="29">
        <f>SUM(I87,N87,S87,X87)</f>
        <v>180</v>
      </c>
      <c r="Z87" s="30">
        <v>4</v>
      </c>
      <c r="AB87" s="58">
        <v>1</v>
      </c>
      <c r="AC87" s="59">
        <v>300</v>
      </c>
      <c r="AD87" s="59">
        <v>103</v>
      </c>
      <c r="AE87" s="60" t="s">
        <v>111</v>
      </c>
      <c r="AF87" s="61" t="s">
        <v>112</v>
      </c>
    </row>
    <row r="88" spans="1:32" ht="15">
      <c r="A88" s="19"/>
      <c r="B88" s="31">
        <v>96</v>
      </c>
      <c r="C88" s="32" t="s">
        <v>110</v>
      </c>
      <c r="D88" s="22" t="s">
        <v>30</v>
      </c>
      <c r="E88" s="23">
        <v>74</v>
      </c>
      <c r="F88" s="24">
        <v>67</v>
      </c>
      <c r="G88" s="25">
        <v>79</v>
      </c>
      <c r="H88" s="33">
        <f>SUM(E88:G88)</f>
        <v>220</v>
      </c>
      <c r="I88" s="34">
        <v>65</v>
      </c>
      <c r="J88" s="35">
        <v>81</v>
      </c>
      <c r="K88" s="24">
        <v>80</v>
      </c>
      <c r="L88" s="24">
        <v>80</v>
      </c>
      <c r="M88" s="33">
        <f>SUM(J88:L88)</f>
        <v>241</v>
      </c>
      <c r="N88" s="34">
        <v>75</v>
      </c>
      <c r="O88" s="35">
        <v>80</v>
      </c>
      <c r="P88" s="24">
        <v>75</v>
      </c>
      <c r="Q88" s="24">
        <v>80</v>
      </c>
      <c r="R88" s="33">
        <f>SUM(O88:Q88)</f>
        <v>235</v>
      </c>
      <c r="S88" s="34">
        <v>65</v>
      </c>
      <c r="T88" s="35"/>
      <c r="U88" s="24"/>
      <c r="V88" s="24"/>
      <c r="W88" s="33">
        <f>SUM(T88:V88)</f>
        <v>0</v>
      </c>
      <c r="X88" s="34"/>
      <c r="Y88" s="36">
        <f>SUM(I88,N88,S88,X88)</f>
        <v>205</v>
      </c>
      <c r="Z88" s="37">
        <v>3</v>
      </c>
      <c r="AB88" s="62">
        <v>2</v>
      </c>
      <c r="AC88" s="63">
        <v>215</v>
      </c>
      <c r="AD88" s="63">
        <v>90</v>
      </c>
      <c r="AE88" s="64" t="s">
        <v>113</v>
      </c>
      <c r="AF88" s="65" t="s">
        <v>114</v>
      </c>
    </row>
    <row r="89" spans="1:32" ht="15">
      <c r="A89" s="19"/>
      <c r="B89" s="31">
        <v>103</v>
      </c>
      <c r="C89" s="32" t="s">
        <v>111</v>
      </c>
      <c r="D89" s="22" t="s">
        <v>112</v>
      </c>
      <c r="E89" s="23">
        <v>80</v>
      </c>
      <c r="F89" s="24">
        <v>69</v>
      </c>
      <c r="G89" s="25">
        <v>80</v>
      </c>
      <c r="H89" s="33">
        <f>SUM(E89:G89)</f>
        <v>229</v>
      </c>
      <c r="I89" s="34">
        <v>100</v>
      </c>
      <c r="J89" s="35">
        <v>84</v>
      </c>
      <c r="K89" s="24">
        <v>81</v>
      </c>
      <c r="L89" s="24">
        <v>81</v>
      </c>
      <c r="M89" s="33">
        <f>SUM(J89:L89)</f>
        <v>246</v>
      </c>
      <c r="N89" s="34">
        <v>100</v>
      </c>
      <c r="O89" s="35">
        <v>90</v>
      </c>
      <c r="P89" s="24">
        <v>85</v>
      </c>
      <c r="Q89" s="24">
        <v>90</v>
      </c>
      <c r="R89" s="33">
        <f>SUM(O89:Q89)</f>
        <v>265</v>
      </c>
      <c r="S89" s="34">
        <v>100</v>
      </c>
      <c r="T89" s="35"/>
      <c r="U89" s="24"/>
      <c r="V89" s="24"/>
      <c r="W89" s="33">
        <f>SUM(T89:V89)</f>
        <v>0</v>
      </c>
      <c r="X89" s="34"/>
      <c r="Y89" s="36">
        <f>SUM(I89,N89,S89,X89)</f>
        <v>300</v>
      </c>
      <c r="Z89" s="37">
        <v>1</v>
      </c>
      <c r="AB89" s="62">
        <v>3</v>
      </c>
      <c r="AC89" s="63">
        <v>205</v>
      </c>
      <c r="AD89" s="63">
        <v>96</v>
      </c>
      <c r="AE89" s="64" t="s">
        <v>110</v>
      </c>
      <c r="AF89" s="65" t="s">
        <v>30</v>
      </c>
    </row>
    <row r="90" spans="1:32" ht="15.75" thickBot="1">
      <c r="A90" s="19"/>
      <c r="B90" s="51">
        <v>90</v>
      </c>
      <c r="C90" s="52" t="s">
        <v>113</v>
      </c>
      <c r="D90" s="53" t="s">
        <v>114</v>
      </c>
      <c r="E90" s="54">
        <v>75</v>
      </c>
      <c r="F90" s="55">
        <v>75</v>
      </c>
      <c r="G90" s="56">
        <v>77</v>
      </c>
      <c r="H90" s="40">
        <f>SUM(E90:G90)</f>
        <v>227</v>
      </c>
      <c r="I90" s="41">
        <v>75</v>
      </c>
      <c r="J90" s="42">
        <v>70</v>
      </c>
      <c r="K90" s="55">
        <v>70</v>
      </c>
      <c r="L90" s="55">
        <v>69</v>
      </c>
      <c r="M90" s="40">
        <f>SUM(J90:L90)</f>
        <v>209</v>
      </c>
      <c r="N90" s="41">
        <v>65</v>
      </c>
      <c r="O90" s="42">
        <v>83</v>
      </c>
      <c r="P90" s="55">
        <v>85</v>
      </c>
      <c r="Q90" s="55">
        <v>85</v>
      </c>
      <c r="R90" s="40">
        <f>SUM(O90:Q90)</f>
        <v>253</v>
      </c>
      <c r="S90" s="41">
        <v>75</v>
      </c>
      <c r="T90" s="42"/>
      <c r="U90" s="55"/>
      <c r="V90" s="56"/>
      <c r="W90" s="40">
        <f>SUM(T90:V90)</f>
        <v>0</v>
      </c>
      <c r="X90" s="41"/>
      <c r="Y90" s="57">
        <f>SUM(I90,N90,S90,X90)</f>
        <v>215</v>
      </c>
      <c r="Z90" s="43">
        <v>2</v>
      </c>
      <c r="AB90" s="62">
        <v>4</v>
      </c>
      <c r="AC90" s="63">
        <v>180</v>
      </c>
      <c r="AD90" s="63">
        <v>66</v>
      </c>
      <c r="AE90" s="64" t="s">
        <v>109</v>
      </c>
      <c r="AF90" s="65" t="s">
        <v>28</v>
      </c>
    </row>
    <row r="93" ht="15.75" thickBot="1"/>
    <row r="94" spans="1:32" ht="27" thickBot="1">
      <c r="A94" s="6"/>
      <c r="B94" s="107" t="s">
        <v>117</v>
      </c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9"/>
      <c r="AB94" s="44" t="s">
        <v>137</v>
      </c>
      <c r="AC94" s="110" t="s">
        <v>138</v>
      </c>
      <c r="AD94" s="110"/>
      <c r="AE94" s="110"/>
      <c r="AF94" s="111"/>
    </row>
    <row r="95" spans="1:32" ht="15.75" thickBot="1">
      <c r="A95" s="7"/>
      <c r="B95" s="114" t="s">
        <v>2</v>
      </c>
      <c r="C95" s="115"/>
      <c r="D95" s="118" t="s">
        <v>3</v>
      </c>
      <c r="E95" s="100" t="s">
        <v>4</v>
      </c>
      <c r="F95" s="101"/>
      <c r="G95" s="101"/>
      <c r="H95" s="102"/>
      <c r="I95" s="103"/>
      <c r="J95" s="100" t="s">
        <v>5</v>
      </c>
      <c r="K95" s="101"/>
      <c r="L95" s="101"/>
      <c r="M95" s="102"/>
      <c r="N95" s="103"/>
      <c r="O95" s="100" t="s">
        <v>6</v>
      </c>
      <c r="P95" s="101"/>
      <c r="Q95" s="101"/>
      <c r="R95" s="102"/>
      <c r="S95" s="103"/>
      <c r="T95" s="100"/>
      <c r="U95" s="101"/>
      <c r="V95" s="101"/>
      <c r="W95" s="102"/>
      <c r="X95" s="104"/>
      <c r="Y95" s="105" t="s">
        <v>7</v>
      </c>
      <c r="Z95" s="106"/>
      <c r="AB95" s="112" t="s">
        <v>41</v>
      </c>
      <c r="AC95" s="113"/>
      <c r="AD95" s="113"/>
      <c r="AE95" s="113"/>
      <c r="AF95" s="45"/>
    </row>
    <row r="96" spans="1:32" ht="15.75" thickBot="1">
      <c r="A96" s="8"/>
      <c r="B96" s="116"/>
      <c r="C96" s="117"/>
      <c r="D96" s="119"/>
      <c r="E96" s="9" t="s">
        <v>8</v>
      </c>
      <c r="F96" s="10" t="s">
        <v>9</v>
      </c>
      <c r="G96" s="11" t="s">
        <v>10</v>
      </c>
      <c r="H96" s="12" t="s">
        <v>11</v>
      </c>
      <c r="I96" s="13" t="s">
        <v>12</v>
      </c>
      <c r="J96" s="14" t="s">
        <v>8</v>
      </c>
      <c r="K96" s="10" t="s">
        <v>9</v>
      </c>
      <c r="L96" s="11" t="s">
        <v>10</v>
      </c>
      <c r="M96" s="12" t="s">
        <v>11</v>
      </c>
      <c r="N96" s="13" t="s">
        <v>12</v>
      </c>
      <c r="O96" s="14" t="s">
        <v>8</v>
      </c>
      <c r="P96" s="10" t="s">
        <v>9</v>
      </c>
      <c r="Q96" s="11" t="s">
        <v>10</v>
      </c>
      <c r="R96" s="12" t="s">
        <v>11</v>
      </c>
      <c r="S96" s="13" t="s">
        <v>13</v>
      </c>
      <c r="T96" s="14" t="s">
        <v>8</v>
      </c>
      <c r="U96" s="10" t="s">
        <v>9</v>
      </c>
      <c r="V96" s="11" t="s">
        <v>10</v>
      </c>
      <c r="W96" s="12" t="s">
        <v>11</v>
      </c>
      <c r="X96" s="15" t="s">
        <v>12</v>
      </c>
      <c r="Y96" s="16" t="s">
        <v>11</v>
      </c>
      <c r="Z96" s="17" t="s">
        <v>14</v>
      </c>
      <c r="AB96" s="46" t="s">
        <v>14</v>
      </c>
      <c r="AC96" s="47" t="s">
        <v>42</v>
      </c>
      <c r="AD96" s="47" t="s">
        <v>43</v>
      </c>
      <c r="AE96" s="48" t="s">
        <v>44</v>
      </c>
      <c r="AF96" s="49" t="s">
        <v>3</v>
      </c>
    </row>
    <row r="97" spans="1:32" ht="15">
      <c r="A97" s="19"/>
      <c r="B97" s="20">
        <v>151</v>
      </c>
      <c r="C97" s="21" t="s">
        <v>118</v>
      </c>
      <c r="D97" s="22" t="s">
        <v>16</v>
      </c>
      <c r="E97" s="23">
        <v>76.5</v>
      </c>
      <c r="F97" s="24">
        <v>78</v>
      </c>
      <c r="G97" s="25"/>
      <c r="H97" s="26">
        <f>SUM(E97:G97)</f>
        <v>154.5</v>
      </c>
      <c r="I97" s="27">
        <v>36</v>
      </c>
      <c r="J97" s="28">
        <v>76</v>
      </c>
      <c r="K97" s="24">
        <v>76</v>
      </c>
      <c r="L97" s="24"/>
      <c r="M97" s="26">
        <f>SUM(J97:L97)</f>
        <v>152</v>
      </c>
      <c r="N97" s="27">
        <v>37</v>
      </c>
      <c r="O97" s="28">
        <v>77</v>
      </c>
      <c r="P97" s="24">
        <v>75</v>
      </c>
      <c r="Q97" s="24"/>
      <c r="R97" s="26">
        <f>SUM(O97:Q97)</f>
        <v>152</v>
      </c>
      <c r="S97" s="27">
        <v>37</v>
      </c>
      <c r="T97" s="28"/>
      <c r="U97" s="24"/>
      <c r="V97" s="25"/>
      <c r="W97" s="26">
        <f>SUM(T97:V97)</f>
        <v>0</v>
      </c>
      <c r="X97" s="27"/>
      <c r="Y97" s="29">
        <f>SUM(I97,N97,S97,X97)</f>
        <v>110</v>
      </c>
      <c r="Z97" s="30">
        <v>13</v>
      </c>
      <c r="AB97" s="74">
        <v>1</v>
      </c>
      <c r="AC97" s="75">
        <v>240</v>
      </c>
      <c r="AD97" s="75">
        <v>330</v>
      </c>
      <c r="AE97" s="76" t="s">
        <v>128</v>
      </c>
      <c r="AF97" s="77" t="s">
        <v>129</v>
      </c>
    </row>
    <row r="98" spans="1:32" ht="15">
      <c r="A98" s="19"/>
      <c r="B98" s="31">
        <v>193</v>
      </c>
      <c r="C98" s="32" t="s">
        <v>119</v>
      </c>
      <c r="D98" s="22" t="s">
        <v>24</v>
      </c>
      <c r="E98" s="23">
        <v>82</v>
      </c>
      <c r="F98" s="24">
        <v>85</v>
      </c>
      <c r="G98" s="25"/>
      <c r="H98" s="33">
        <f>SUM(E98:G98)</f>
        <v>167</v>
      </c>
      <c r="I98" s="34">
        <v>45</v>
      </c>
      <c r="J98" s="35">
        <v>77</v>
      </c>
      <c r="K98" s="24">
        <v>79</v>
      </c>
      <c r="L98" s="24"/>
      <c r="M98" s="33">
        <f>SUM(J98:L98)</f>
        <v>156</v>
      </c>
      <c r="N98" s="34">
        <v>39</v>
      </c>
      <c r="O98" s="35">
        <v>78</v>
      </c>
      <c r="P98" s="24">
        <v>77</v>
      </c>
      <c r="Q98" s="24"/>
      <c r="R98" s="33">
        <f>SUM(O98:Q98)</f>
        <v>155</v>
      </c>
      <c r="S98" s="34">
        <v>40</v>
      </c>
      <c r="T98" s="35"/>
      <c r="U98" s="24"/>
      <c r="V98" s="24"/>
      <c r="W98" s="33">
        <f>SUM(T98:V98)</f>
        <v>0</v>
      </c>
      <c r="X98" s="34"/>
      <c r="Y98" s="36">
        <f>SUM(I98,N98,S98,X98)</f>
        <v>124</v>
      </c>
      <c r="Z98" s="37">
        <v>10</v>
      </c>
      <c r="AB98" s="78">
        <v>2</v>
      </c>
      <c r="AC98" s="79">
        <v>225</v>
      </c>
      <c r="AD98" s="79">
        <v>331</v>
      </c>
      <c r="AE98" s="80" t="s">
        <v>130</v>
      </c>
      <c r="AF98" s="81" t="s">
        <v>114</v>
      </c>
    </row>
    <row r="99" spans="1:32" ht="15">
      <c r="A99" s="19"/>
      <c r="B99" s="125">
        <v>208</v>
      </c>
      <c r="C99" s="126" t="s">
        <v>120</v>
      </c>
      <c r="D99" s="127" t="s">
        <v>121</v>
      </c>
      <c r="E99" s="23"/>
      <c r="F99" s="24"/>
      <c r="G99" s="25"/>
      <c r="H99" s="33"/>
      <c r="I99" s="34"/>
      <c r="J99" s="35"/>
      <c r="K99" s="24"/>
      <c r="L99" s="24"/>
      <c r="M99" s="33"/>
      <c r="N99" s="34"/>
      <c r="O99" s="35"/>
      <c r="P99" s="24"/>
      <c r="Q99" s="24"/>
      <c r="R99" s="33"/>
      <c r="S99" s="34"/>
      <c r="T99" s="35"/>
      <c r="U99" s="24"/>
      <c r="V99" s="24"/>
      <c r="W99" s="33"/>
      <c r="X99" s="34"/>
      <c r="Y99" s="36"/>
      <c r="Z99" s="37"/>
      <c r="AB99" s="78">
        <v>3</v>
      </c>
      <c r="AC99" s="79">
        <v>222</v>
      </c>
      <c r="AD99" s="79">
        <v>333</v>
      </c>
      <c r="AE99" s="80" t="s">
        <v>131</v>
      </c>
      <c r="AF99" s="81" t="s">
        <v>34</v>
      </c>
    </row>
    <row r="100" spans="1:32" ht="15">
      <c r="A100" s="19"/>
      <c r="B100" s="31">
        <v>250</v>
      </c>
      <c r="C100" s="32" t="s">
        <v>122</v>
      </c>
      <c r="D100" s="22" t="s">
        <v>34</v>
      </c>
      <c r="E100" s="23">
        <v>81</v>
      </c>
      <c r="F100" s="24">
        <v>85.5</v>
      </c>
      <c r="G100" s="25"/>
      <c r="H100" s="33">
        <f aca="true" t="shared" si="16" ref="H100:H112">SUM(E100:G100)</f>
        <v>166.5</v>
      </c>
      <c r="I100" s="38">
        <v>42</v>
      </c>
      <c r="J100" s="35">
        <v>80</v>
      </c>
      <c r="K100" s="24">
        <v>81</v>
      </c>
      <c r="L100" s="24"/>
      <c r="M100" s="33">
        <f aca="true" t="shared" si="17" ref="M100:M112">SUM(J100:L100)</f>
        <v>161</v>
      </c>
      <c r="N100" s="38">
        <v>45</v>
      </c>
      <c r="O100" s="35">
        <v>80</v>
      </c>
      <c r="P100" s="24">
        <v>83</v>
      </c>
      <c r="Q100" s="24"/>
      <c r="R100" s="33">
        <f aca="true" t="shared" si="18" ref="R100:R112">SUM(O100:Q100)</f>
        <v>163</v>
      </c>
      <c r="S100" s="38">
        <v>43</v>
      </c>
      <c r="T100" s="35"/>
      <c r="U100" s="24"/>
      <c r="V100" s="25"/>
      <c r="W100" s="33">
        <f aca="true" t="shared" si="19" ref="W100:W106">SUM(T100:V100)</f>
        <v>0</v>
      </c>
      <c r="X100" s="38"/>
      <c r="Y100" s="36">
        <f aca="true" t="shared" si="20" ref="Y100:Y112">SUM(I100,N100,S100,X100)</f>
        <v>130</v>
      </c>
      <c r="Z100" s="39">
        <v>9</v>
      </c>
      <c r="AB100" s="78">
        <v>4</v>
      </c>
      <c r="AC100" s="79">
        <v>195</v>
      </c>
      <c r="AD100" s="79">
        <v>266</v>
      </c>
      <c r="AE100" s="80" t="s">
        <v>125</v>
      </c>
      <c r="AF100" s="81" t="s">
        <v>126</v>
      </c>
    </row>
    <row r="101" spans="1:32" ht="15">
      <c r="A101" s="19"/>
      <c r="B101" s="31">
        <v>255</v>
      </c>
      <c r="C101" s="32" t="s">
        <v>123</v>
      </c>
      <c r="D101" s="22" t="s">
        <v>26</v>
      </c>
      <c r="E101" s="23">
        <v>79</v>
      </c>
      <c r="F101" s="24">
        <v>82</v>
      </c>
      <c r="G101" s="25"/>
      <c r="H101" s="33">
        <f t="shared" si="16"/>
        <v>161</v>
      </c>
      <c r="I101" s="38">
        <v>38</v>
      </c>
      <c r="J101" s="35">
        <v>75</v>
      </c>
      <c r="K101" s="24">
        <v>75</v>
      </c>
      <c r="L101" s="24"/>
      <c r="M101" s="33">
        <f t="shared" si="17"/>
        <v>150</v>
      </c>
      <c r="N101" s="38">
        <v>36</v>
      </c>
      <c r="O101" s="35">
        <v>76</v>
      </c>
      <c r="P101" s="24">
        <v>75</v>
      </c>
      <c r="Q101" s="24"/>
      <c r="R101" s="33">
        <f t="shared" si="18"/>
        <v>151</v>
      </c>
      <c r="S101" s="38">
        <v>36</v>
      </c>
      <c r="T101" s="35"/>
      <c r="U101" s="24"/>
      <c r="V101" s="25"/>
      <c r="W101" s="33">
        <f t="shared" si="19"/>
        <v>0</v>
      </c>
      <c r="X101" s="38"/>
      <c r="Y101" s="36">
        <f t="shared" si="20"/>
        <v>110</v>
      </c>
      <c r="Z101" s="39">
        <v>13</v>
      </c>
      <c r="AB101" s="78">
        <v>5</v>
      </c>
      <c r="AC101" s="79">
        <v>177</v>
      </c>
      <c r="AD101" s="79">
        <v>354</v>
      </c>
      <c r="AE101" s="80" t="s">
        <v>135</v>
      </c>
      <c r="AF101" s="81" t="s">
        <v>34</v>
      </c>
    </row>
    <row r="102" spans="1:32" ht="15">
      <c r="A102" s="19"/>
      <c r="B102" s="31">
        <v>257</v>
      </c>
      <c r="C102" s="32" t="s">
        <v>124</v>
      </c>
      <c r="D102" s="22" t="s">
        <v>34</v>
      </c>
      <c r="E102" s="23">
        <v>86</v>
      </c>
      <c r="F102" s="24">
        <v>87</v>
      </c>
      <c r="G102" s="25">
        <v>82</v>
      </c>
      <c r="H102" s="33">
        <f t="shared" si="16"/>
        <v>255</v>
      </c>
      <c r="I102" s="38">
        <v>56</v>
      </c>
      <c r="J102" s="35">
        <v>78</v>
      </c>
      <c r="K102" s="24">
        <v>80</v>
      </c>
      <c r="L102" s="24">
        <v>79.5</v>
      </c>
      <c r="M102" s="33">
        <f t="shared" si="17"/>
        <v>237.5</v>
      </c>
      <c r="N102" s="38">
        <v>47</v>
      </c>
      <c r="O102" s="35">
        <v>84</v>
      </c>
      <c r="P102" s="24">
        <v>81</v>
      </c>
      <c r="Q102" s="24">
        <v>77</v>
      </c>
      <c r="R102" s="33">
        <f t="shared" si="18"/>
        <v>242</v>
      </c>
      <c r="S102" s="38">
        <v>47</v>
      </c>
      <c r="T102" s="35"/>
      <c r="U102" s="24"/>
      <c r="V102" s="25"/>
      <c r="W102" s="33">
        <f t="shared" si="19"/>
        <v>0</v>
      </c>
      <c r="X102" s="38"/>
      <c r="Y102" s="36">
        <f t="shared" si="20"/>
        <v>150</v>
      </c>
      <c r="Z102" s="39">
        <v>8</v>
      </c>
      <c r="AB102" s="78">
        <v>6</v>
      </c>
      <c r="AC102" s="79">
        <v>156</v>
      </c>
      <c r="AD102" s="79">
        <v>343</v>
      </c>
      <c r="AE102" s="80" t="s">
        <v>133</v>
      </c>
      <c r="AF102" s="81" t="s">
        <v>24</v>
      </c>
    </row>
    <row r="103" spans="1:32" ht="15">
      <c r="A103" s="19"/>
      <c r="B103" s="31">
        <v>266</v>
      </c>
      <c r="C103" s="32" t="s">
        <v>125</v>
      </c>
      <c r="D103" s="22" t="s">
        <v>126</v>
      </c>
      <c r="E103" s="23">
        <v>85</v>
      </c>
      <c r="F103" s="24">
        <v>87.5</v>
      </c>
      <c r="G103" s="25">
        <v>83.5</v>
      </c>
      <c r="H103" s="33">
        <f t="shared" si="16"/>
        <v>256</v>
      </c>
      <c r="I103" s="38">
        <v>60</v>
      </c>
      <c r="J103" s="35">
        <v>84</v>
      </c>
      <c r="K103" s="24">
        <v>84.5</v>
      </c>
      <c r="L103" s="24">
        <v>79</v>
      </c>
      <c r="M103" s="33">
        <f t="shared" si="17"/>
        <v>247.5</v>
      </c>
      <c r="N103" s="38">
        <v>75</v>
      </c>
      <c r="O103" s="35">
        <v>86</v>
      </c>
      <c r="P103" s="24">
        <v>86</v>
      </c>
      <c r="Q103" s="24">
        <v>80</v>
      </c>
      <c r="R103" s="33">
        <f t="shared" si="18"/>
        <v>252</v>
      </c>
      <c r="S103" s="38">
        <v>60</v>
      </c>
      <c r="T103" s="35"/>
      <c r="U103" s="24"/>
      <c r="V103" s="25"/>
      <c r="W103" s="33">
        <f t="shared" si="19"/>
        <v>0</v>
      </c>
      <c r="X103" s="38"/>
      <c r="Y103" s="36">
        <f t="shared" si="20"/>
        <v>195</v>
      </c>
      <c r="Z103" s="39">
        <v>4</v>
      </c>
      <c r="AB103" s="78">
        <v>7</v>
      </c>
      <c r="AC103" s="79">
        <v>153</v>
      </c>
      <c r="AD103" s="79">
        <v>355</v>
      </c>
      <c r="AE103" s="80" t="s">
        <v>136</v>
      </c>
      <c r="AF103" s="81" t="s">
        <v>49</v>
      </c>
    </row>
    <row r="104" spans="1:32" ht="15">
      <c r="A104" s="19"/>
      <c r="B104" s="31">
        <v>321</v>
      </c>
      <c r="C104" s="32" t="s">
        <v>127</v>
      </c>
      <c r="D104" s="22" t="s">
        <v>72</v>
      </c>
      <c r="E104" s="23">
        <v>79.5</v>
      </c>
      <c r="F104" s="24">
        <v>81</v>
      </c>
      <c r="G104" s="25"/>
      <c r="H104" s="33">
        <f t="shared" si="16"/>
        <v>160.5</v>
      </c>
      <c r="I104" s="38">
        <v>37</v>
      </c>
      <c r="J104" s="35">
        <v>75.5</v>
      </c>
      <c r="K104" s="24">
        <v>79</v>
      </c>
      <c r="L104" s="24"/>
      <c r="M104" s="33">
        <f t="shared" si="17"/>
        <v>154.5</v>
      </c>
      <c r="N104" s="38">
        <v>38</v>
      </c>
      <c r="O104" s="35">
        <v>78</v>
      </c>
      <c r="P104" s="24">
        <v>77</v>
      </c>
      <c r="Q104" s="24"/>
      <c r="R104" s="33">
        <f t="shared" si="18"/>
        <v>155</v>
      </c>
      <c r="S104" s="38">
        <v>40</v>
      </c>
      <c r="T104" s="35"/>
      <c r="U104" s="24"/>
      <c r="V104" s="25"/>
      <c r="W104" s="33">
        <f t="shared" si="19"/>
        <v>0</v>
      </c>
      <c r="X104" s="38"/>
      <c r="Y104" s="36">
        <f t="shared" si="20"/>
        <v>115</v>
      </c>
      <c r="Z104" s="39">
        <v>12</v>
      </c>
      <c r="AB104" s="78">
        <v>8</v>
      </c>
      <c r="AC104" s="79">
        <v>150</v>
      </c>
      <c r="AD104" s="79">
        <v>257</v>
      </c>
      <c r="AE104" s="80" t="s">
        <v>124</v>
      </c>
      <c r="AF104" s="81" t="s">
        <v>34</v>
      </c>
    </row>
    <row r="105" spans="1:26" ht="15">
      <c r="A105" s="19"/>
      <c r="B105" s="31">
        <v>330</v>
      </c>
      <c r="C105" s="32" t="s">
        <v>128</v>
      </c>
      <c r="D105" s="22" t="s">
        <v>129</v>
      </c>
      <c r="E105" s="23">
        <v>83</v>
      </c>
      <c r="F105" s="24">
        <v>89</v>
      </c>
      <c r="G105" s="25">
        <v>86.5</v>
      </c>
      <c r="H105" s="33">
        <f t="shared" si="16"/>
        <v>258.5</v>
      </c>
      <c r="I105" s="38">
        <v>75</v>
      </c>
      <c r="J105" s="35">
        <v>82</v>
      </c>
      <c r="K105" s="24">
        <v>84</v>
      </c>
      <c r="L105" s="24">
        <v>78</v>
      </c>
      <c r="M105" s="33">
        <f t="shared" si="17"/>
        <v>244</v>
      </c>
      <c r="N105" s="38">
        <v>65</v>
      </c>
      <c r="O105" s="35">
        <v>90</v>
      </c>
      <c r="P105" s="24">
        <v>90</v>
      </c>
      <c r="Q105" s="24">
        <v>84</v>
      </c>
      <c r="R105" s="33">
        <f t="shared" si="18"/>
        <v>264</v>
      </c>
      <c r="S105" s="38">
        <v>100</v>
      </c>
      <c r="T105" s="35"/>
      <c r="U105" s="24"/>
      <c r="V105" s="25"/>
      <c r="W105" s="33">
        <f t="shared" si="19"/>
        <v>0</v>
      </c>
      <c r="X105" s="38"/>
      <c r="Y105" s="36">
        <f t="shared" si="20"/>
        <v>240</v>
      </c>
      <c r="Z105" s="39">
        <v>1</v>
      </c>
    </row>
    <row r="106" spans="1:26" ht="15">
      <c r="A106" s="19"/>
      <c r="B106" s="31">
        <v>331</v>
      </c>
      <c r="C106" s="32" t="s">
        <v>130</v>
      </c>
      <c r="D106" s="22" t="s">
        <v>114</v>
      </c>
      <c r="E106" s="23">
        <v>87</v>
      </c>
      <c r="F106" s="24">
        <v>88.5</v>
      </c>
      <c r="G106" s="25">
        <v>84</v>
      </c>
      <c r="H106" s="33">
        <f t="shared" si="16"/>
        <v>259.5</v>
      </c>
      <c r="I106" s="38">
        <v>100</v>
      </c>
      <c r="J106" s="35">
        <v>83</v>
      </c>
      <c r="K106" s="24">
        <v>83</v>
      </c>
      <c r="L106" s="24">
        <v>77</v>
      </c>
      <c r="M106" s="33">
        <f t="shared" si="17"/>
        <v>243</v>
      </c>
      <c r="N106" s="38">
        <v>60</v>
      </c>
      <c r="O106" s="35">
        <v>85</v>
      </c>
      <c r="P106" s="24">
        <v>85</v>
      </c>
      <c r="Q106" s="24">
        <v>85</v>
      </c>
      <c r="R106" s="33">
        <f t="shared" si="18"/>
        <v>255</v>
      </c>
      <c r="S106" s="38">
        <v>65</v>
      </c>
      <c r="T106" s="35"/>
      <c r="U106" s="24"/>
      <c r="V106" s="25"/>
      <c r="W106" s="33">
        <f t="shared" si="19"/>
        <v>0</v>
      </c>
      <c r="X106" s="38"/>
      <c r="Y106" s="36">
        <f t="shared" si="20"/>
        <v>225</v>
      </c>
      <c r="Z106" s="39">
        <v>2</v>
      </c>
    </row>
    <row r="107" spans="1:26" ht="15">
      <c r="A107" s="19"/>
      <c r="B107" s="31">
        <v>333</v>
      </c>
      <c r="C107" s="32" t="s">
        <v>131</v>
      </c>
      <c r="D107" s="22" t="s">
        <v>34</v>
      </c>
      <c r="E107" s="23">
        <v>87.5</v>
      </c>
      <c r="F107" s="24">
        <v>83</v>
      </c>
      <c r="G107" s="25">
        <v>81.5</v>
      </c>
      <c r="H107" s="33">
        <f t="shared" si="16"/>
        <v>252</v>
      </c>
      <c r="I107" s="38">
        <v>47</v>
      </c>
      <c r="J107" s="35">
        <v>85</v>
      </c>
      <c r="K107" s="24">
        <v>82</v>
      </c>
      <c r="L107" s="24">
        <v>81</v>
      </c>
      <c r="M107" s="33">
        <f t="shared" si="17"/>
        <v>248</v>
      </c>
      <c r="N107" s="38">
        <v>100</v>
      </c>
      <c r="O107" s="35">
        <v>88</v>
      </c>
      <c r="P107" s="24">
        <v>88.5</v>
      </c>
      <c r="Q107" s="24">
        <v>82</v>
      </c>
      <c r="R107" s="33">
        <f t="shared" si="18"/>
        <v>258.5</v>
      </c>
      <c r="S107" s="38">
        <v>75</v>
      </c>
      <c r="T107" s="35"/>
      <c r="U107" s="24"/>
      <c r="V107" s="25"/>
      <c r="W107" s="33">
        <f aca="true" t="shared" si="21" ref="W107:W112">SUM(T107:V107)</f>
        <v>0</v>
      </c>
      <c r="X107" s="38"/>
      <c r="Y107" s="36">
        <f t="shared" si="20"/>
        <v>222</v>
      </c>
      <c r="Z107" s="39">
        <v>3</v>
      </c>
    </row>
    <row r="108" spans="1:26" ht="15">
      <c r="A108" s="19"/>
      <c r="B108" s="31">
        <v>337</v>
      </c>
      <c r="C108" s="32" t="s">
        <v>132</v>
      </c>
      <c r="D108" s="22" t="s">
        <v>64</v>
      </c>
      <c r="E108" s="23">
        <v>82</v>
      </c>
      <c r="F108" s="24">
        <v>84.5</v>
      </c>
      <c r="G108" s="25"/>
      <c r="H108" s="33">
        <f t="shared" si="16"/>
        <v>166.5</v>
      </c>
      <c r="I108" s="38">
        <v>42</v>
      </c>
      <c r="J108" s="35">
        <v>81</v>
      </c>
      <c r="K108" s="24">
        <v>79</v>
      </c>
      <c r="L108" s="25"/>
      <c r="M108" s="33">
        <f t="shared" si="17"/>
        <v>160</v>
      </c>
      <c r="N108" s="38">
        <v>43</v>
      </c>
      <c r="O108" s="35">
        <v>82</v>
      </c>
      <c r="P108" s="24">
        <v>84</v>
      </c>
      <c r="Q108" s="25"/>
      <c r="R108" s="33">
        <f t="shared" si="18"/>
        <v>166</v>
      </c>
      <c r="S108" s="38">
        <v>45</v>
      </c>
      <c r="T108" s="35"/>
      <c r="U108" s="24"/>
      <c r="V108" s="25"/>
      <c r="W108" s="33">
        <f t="shared" si="21"/>
        <v>0</v>
      </c>
      <c r="X108" s="38"/>
      <c r="Y108" s="36">
        <f t="shared" si="20"/>
        <v>130</v>
      </c>
      <c r="Z108" s="39">
        <v>9</v>
      </c>
    </row>
    <row r="109" spans="1:26" ht="15">
      <c r="A109" s="19"/>
      <c r="B109" s="31">
        <v>343</v>
      </c>
      <c r="C109" s="32" t="s">
        <v>133</v>
      </c>
      <c r="D109" s="22" t="s">
        <v>24</v>
      </c>
      <c r="E109" s="23">
        <v>84</v>
      </c>
      <c r="F109" s="24">
        <v>87.5</v>
      </c>
      <c r="G109" s="25">
        <v>82</v>
      </c>
      <c r="H109" s="33">
        <f t="shared" si="16"/>
        <v>253.5</v>
      </c>
      <c r="I109" s="38">
        <v>53</v>
      </c>
      <c r="J109" s="35">
        <v>79</v>
      </c>
      <c r="K109" s="24">
        <v>80</v>
      </c>
      <c r="L109" s="25">
        <v>82</v>
      </c>
      <c r="M109" s="33">
        <f t="shared" si="17"/>
        <v>241</v>
      </c>
      <c r="N109" s="38">
        <v>53</v>
      </c>
      <c r="O109" s="35">
        <v>79</v>
      </c>
      <c r="P109" s="24">
        <v>86</v>
      </c>
      <c r="Q109" s="25">
        <v>79</v>
      </c>
      <c r="R109" s="33">
        <f t="shared" si="18"/>
        <v>244</v>
      </c>
      <c r="S109" s="38">
        <v>50</v>
      </c>
      <c r="T109" s="35"/>
      <c r="U109" s="24"/>
      <c r="V109" s="25"/>
      <c r="W109" s="33">
        <f t="shared" si="21"/>
        <v>0</v>
      </c>
      <c r="X109" s="38"/>
      <c r="Y109" s="36">
        <f t="shared" si="20"/>
        <v>156</v>
      </c>
      <c r="Z109" s="39">
        <v>6</v>
      </c>
    </row>
    <row r="110" spans="1:26" ht="15">
      <c r="A110" s="19"/>
      <c r="B110" s="31">
        <v>350</v>
      </c>
      <c r="C110" s="32" t="s">
        <v>134</v>
      </c>
      <c r="D110" s="22" t="s">
        <v>18</v>
      </c>
      <c r="E110" s="23">
        <v>80.5</v>
      </c>
      <c r="F110" s="24">
        <v>82.5</v>
      </c>
      <c r="G110" s="25"/>
      <c r="H110" s="33">
        <f t="shared" si="16"/>
        <v>163</v>
      </c>
      <c r="I110" s="38">
        <v>39</v>
      </c>
      <c r="J110" s="35">
        <v>78</v>
      </c>
      <c r="K110" s="24">
        <v>79</v>
      </c>
      <c r="L110" s="25"/>
      <c r="M110" s="33">
        <f t="shared" si="17"/>
        <v>157</v>
      </c>
      <c r="N110" s="38">
        <v>41</v>
      </c>
      <c r="O110" s="35">
        <v>76</v>
      </c>
      <c r="P110" s="24">
        <v>78</v>
      </c>
      <c r="Q110" s="25"/>
      <c r="R110" s="33">
        <f t="shared" si="18"/>
        <v>154</v>
      </c>
      <c r="S110" s="38">
        <v>38</v>
      </c>
      <c r="T110" s="35"/>
      <c r="U110" s="24"/>
      <c r="V110" s="25"/>
      <c r="W110" s="33">
        <f t="shared" si="21"/>
        <v>0</v>
      </c>
      <c r="X110" s="38"/>
      <c r="Y110" s="36">
        <f t="shared" si="20"/>
        <v>118</v>
      </c>
      <c r="Z110" s="39">
        <v>11</v>
      </c>
    </row>
    <row r="111" spans="1:26" ht="15">
      <c r="A111" s="19"/>
      <c r="B111" s="31">
        <v>354</v>
      </c>
      <c r="C111" s="32" t="s">
        <v>135</v>
      </c>
      <c r="D111" s="22" t="s">
        <v>34</v>
      </c>
      <c r="E111" s="23">
        <v>83</v>
      </c>
      <c r="F111" s="24">
        <v>88.5</v>
      </c>
      <c r="G111" s="25">
        <v>85.5</v>
      </c>
      <c r="H111" s="33">
        <f t="shared" si="16"/>
        <v>257</v>
      </c>
      <c r="I111" s="38">
        <v>65</v>
      </c>
      <c r="J111" s="35">
        <v>77</v>
      </c>
      <c r="K111" s="24">
        <v>82</v>
      </c>
      <c r="L111" s="25">
        <v>82.5</v>
      </c>
      <c r="M111" s="33">
        <f t="shared" si="17"/>
        <v>241.5</v>
      </c>
      <c r="N111" s="38">
        <v>56</v>
      </c>
      <c r="O111" s="35">
        <v>81</v>
      </c>
      <c r="P111" s="24">
        <v>87</v>
      </c>
      <c r="Q111" s="25">
        <v>83</v>
      </c>
      <c r="R111" s="33">
        <f t="shared" si="18"/>
        <v>251</v>
      </c>
      <c r="S111" s="38">
        <v>56</v>
      </c>
      <c r="T111" s="35"/>
      <c r="U111" s="24"/>
      <c r="V111" s="25"/>
      <c r="W111" s="33">
        <f t="shared" si="21"/>
        <v>0</v>
      </c>
      <c r="X111" s="38"/>
      <c r="Y111" s="36">
        <f t="shared" si="20"/>
        <v>177</v>
      </c>
      <c r="Z111" s="39">
        <v>5</v>
      </c>
    </row>
    <row r="112" spans="1:26" ht="15.75" thickBot="1">
      <c r="A112" s="19"/>
      <c r="B112" s="51">
        <v>355</v>
      </c>
      <c r="C112" s="52" t="s">
        <v>136</v>
      </c>
      <c r="D112" s="53" t="s">
        <v>49</v>
      </c>
      <c r="E112" s="54">
        <v>83.5</v>
      </c>
      <c r="F112" s="55">
        <v>86</v>
      </c>
      <c r="G112" s="56">
        <v>83</v>
      </c>
      <c r="H112" s="40">
        <f t="shared" si="16"/>
        <v>252.5</v>
      </c>
      <c r="I112" s="41">
        <v>50</v>
      </c>
      <c r="J112" s="42">
        <v>79.5</v>
      </c>
      <c r="K112" s="55">
        <v>81</v>
      </c>
      <c r="L112" s="56">
        <v>80</v>
      </c>
      <c r="M112" s="40">
        <f t="shared" si="17"/>
        <v>240.5</v>
      </c>
      <c r="N112" s="41">
        <v>50</v>
      </c>
      <c r="O112" s="42">
        <v>83</v>
      </c>
      <c r="P112" s="55">
        <v>86</v>
      </c>
      <c r="Q112" s="56">
        <v>81</v>
      </c>
      <c r="R112" s="40">
        <f t="shared" si="18"/>
        <v>250</v>
      </c>
      <c r="S112" s="41">
        <v>53</v>
      </c>
      <c r="T112" s="42"/>
      <c r="U112" s="55"/>
      <c r="V112" s="56"/>
      <c r="W112" s="40">
        <f t="shared" si="21"/>
        <v>0</v>
      </c>
      <c r="X112" s="41"/>
      <c r="Y112" s="57">
        <f t="shared" si="20"/>
        <v>153</v>
      </c>
      <c r="Z112" s="43">
        <v>7</v>
      </c>
    </row>
    <row r="115" ht="15.75" thickBot="1"/>
    <row r="116" spans="1:32" ht="27" thickBot="1">
      <c r="A116" s="6"/>
      <c r="B116" s="107" t="s">
        <v>139</v>
      </c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9"/>
      <c r="AB116" s="97" t="s">
        <v>161</v>
      </c>
      <c r="AC116" s="110" t="s">
        <v>162</v>
      </c>
      <c r="AD116" s="110"/>
      <c r="AE116" s="110"/>
      <c r="AF116" s="111"/>
    </row>
    <row r="117" spans="1:32" ht="15.75" thickBot="1">
      <c r="A117" s="7"/>
      <c r="B117" s="114" t="s">
        <v>2</v>
      </c>
      <c r="C117" s="115"/>
      <c r="D117" s="118" t="s">
        <v>3</v>
      </c>
      <c r="E117" s="100" t="s">
        <v>4</v>
      </c>
      <c r="F117" s="101"/>
      <c r="G117" s="101"/>
      <c r="H117" s="102"/>
      <c r="I117" s="103"/>
      <c r="J117" s="100" t="s">
        <v>5</v>
      </c>
      <c r="K117" s="101"/>
      <c r="L117" s="101"/>
      <c r="M117" s="102"/>
      <c r="N117" s="103"/>
      <c r="O117" s="100" t="s">
        <v>6</v>
      </c>
      <c r="P117" s="101"/>
      <c r="Q117" s="101"/>
      <c r="R117" s="102"/>
      <c r="S117" s="103"/>
      <c r="T117" s="100"/>
      <c r="U117" s="101"/>
      <c r="V117" s="101"/>
      <c r="W117" s="102"/>
      <c r="X117" s="104"/>
      <c r="Y117" s="105" t="s">
        <v>7</v>
      </c>
      <c r="Z117" s="106"/>
      <c r="AB117" s="112" t="s">
        <v>41</v>
      </c>
      <c r="AC117" s="113"/>
      <c r="AD117" s="113"/>
      <c r="AE117" s="113"/>
      <c r="AF117" s="45"/>
    </row>
    <row r="118" spans="1:32" ht="15.75" thickBot="1">
      <c r="A118" s="8"/>
      <c r="B118" s="116"/>
      <c r="C118" s="117"/>
      <c r="D118" s="119"/>
      <c r="E118" s="9" t="s">
        <v>8</v>
      </c>
      <c r="F118" s="10" t="s">
        <v>9</v>
      </c>
      <c r="G118" s="11" t="s">
        <v>10</v>
      </c>
      <c r="H118" s="12" t="s">
        <v>11</v>
      </c>
      <c r="I118" s="13" t="s">
        <v>12</v>
      </c>
      <c r="J118" s="14" t="s">
        <v>8</v>
      </c>
      <c r="K118" s="10" t="s">
        <v>9</v>
      </c>
      <c r="L118" s="11" t="s">
        <v>10</v>
      </c>
      <c r="M118" s="12" t="s">
        <v>11</v>
      </c>
      <c r="N118" s="13" t="s">
        <v>12</v>
      </c>
      <c r="O118" s="14" t="s">
        <v>8</v>
      </c>
      <c r="P118" s="10" t="s">
        <v>9</v>
      </c>
      <c r="Q118" s="11" t="s">
        <v>10</v>
      </c>
      <c r="R118" s="12" t="s">
        <v>11</v>
      </c>
      <c r="S118" s="13" t="s">
        <v>13</v>
      </c>
      <c r="T118" s="14" t="s">
        <v>8</v>
      </c>
      <c r="U118" s="10" t="s">
        <v>9</v>
      </c>
      <c r="V118" s="11" t="s">
        <v>10</v>
      </c>
      <c r="W118" s="12" t="s">
        <v>11</v>
      </c>
      <c r="X118" s="15" t="s">
        <v>12</v>
      </c>
      <c r="Y118" s="90" t="s">
        <v>11</v>
      </c>
      <c r="Z118" s="91" t="s">
        <v>14</v>
      </c>
      <c r="AB118" s="46" t="s">
        <v>14</v>
      </c>
      <c r="AC118" s="47" t="s">
        <v>42</v>
      </c>
      <c r="AD118" s="47" t="s">
        <v>43</v>
      </c>
      <c r="AE118" s="48" t="s">
        <v>44</v>
      </c>
      <c r="AF118" s="49" t="s">
        <v>3</v>
      </c>
    </row>
    <row r="119" spans="1:32" ht="15">
      <c r="A119" s="19"/>
      <c r="B119" s="20">
        <v>371</v>
      </c>
      <c r="C119" s="21" t="s">
        <v>140</v>
      </c>
      <c r="D119" s="22" t="s">
        <v>24</v>
      </c>
      <c r="E119" s="23">
        <v>79</v>
      </c>
      <c r="F119" s="24">
        <v>80</v>
      </c>
      <c r="G119" s="25"/>
      <c r="H119" s="26">
        <f>SUM(E119:G119)</f>
        <v>159</v>
      </c>
      <c r="I119" s="27">
        <v>37</v>
      </c>
      <c r="J119" s="28">
        <v>77.5</v>
      </c>
      <c r="K119" s="24">
        <v>78</v>
      </c>
      <c r="L119" s="24"/>
      <c r="M119" s="26">
        <f>SUM(J119:L119)</f>
        <v>155.5</v>
      </c>
      <c r="N119" s="27">
        <v>37.5</v>
      </c>
      <c r="O119" s="28">
        <v>78</v>
      </c>
      <c r="P119" s="24">
        <v>84</v>
      </c>
      <c r="Q119" s="24"/>
      <c r="R119" s="26">
        <f>SUM(O119:Q119)</f>
        <v>162</v>
      </c>
      <c r="S119" s="27">
        <v>44</v>
      </c>
      <c r="T119" s="28"/>
      <c r="U119" s="24"/>
      <c r="V119" s="25"/>
      <c r="W119" s="26">
        <f>SUM(T119:V119)</f>
        <v>0</v>
      </c>
      <c r="X119" s="27"/>
      <c r="Y119" s="92">
        <f>SUM(I119,N119,S119,X119)</f>
        <v>118.5</v>
      </c>
      <c r="Z119" s="93">
        <v>12</v>
      </c>
      <c r="AB119" s="58">
        <v>1</v>
      </c>
      <c r="AC119" s="59">
        <v>256</v>
      </c>
      <c r="AD119" s="59">
        <v>446</v>
      </c>
      <c r="AE119" s="60" t="s">
        <v>150</v>
      </c>
      <c r="AF119" s="61" t="s">
        <v>16</v>
      </c>
    </row>
    <row r="120" spans="1:32" ht="15">
      <c r="A120" s="19"/>
      <c r="B120" s="31">
        <v>382</v>
      </c>
      <c r="C120" s="32" t="s">
        <v>141</v>
      </c>
      <c r="D120" s="22" t="s">
        <v>24</v>
      </c>
      <c r="E120" s="23">
        <v>82</v>
      </c>
      <c r="F120" s="24">
        <v>76</v>
      </c>
      <c r="G120" s="25">
        <v>86.5</v>
      </c>
      <c r="H120" s="33">
        <f>SUM(E120:G120)</f>
        <v>244.5</v>
      </c>
      <c r="I120" s="34">
        <v>60</v>
      </c>
      <c r="J120" s="35">
        <v>77</v>
      </c>
      <c r="K120" s="24">
        <v>83</v>
      </c>
      <c r="L120" s="24">
        <v>81</v>
      </c>
      <c r="M120" s="33">
        <f>SUM(J120:L120)</f>
        <v>241</v>
      </c>
      <c r="N120" s="34">
        <v>60</v>
      </c>
      <c r="O120" s="35">
        <v>85.5</v>
      </c>
      <c r="P120" s="24">
        <v>86</v>
      </c>
      <c r="Q120" s="24">
        <v>85</v>
      </c>
      <c r="R120" s="33">
        <f>SUM(O120:Q120)</f>
        <v>256.5</v>
      </c>
      <c r="S120" s="34">
        <v>100</v>
      </c>
      <c r="T120" s="35"/>
      <c r="U120" s="24"/>
      <c r="V120" s="24"/>
      <c r="W120" s="33">
        <f>SUM(T120:V120)</f>
        <v>0</v>
      </c>
      <c r="X120" s="34"/>
      <c r="Y120" s="94">
        <f>SUM(I120,N120,S120,X120)</f>
        <v>220</v>
      </c>
      <c r="Z120" s="95">
        <v>2</v>
      </c>
      <c r="AB120" s="62">
        <v>2</v>
      </c>
      <c r="AC120" s="63">
        <v>220</v>
      </c>
      <c r="AD120" s="63">
        <v>382</v>
      </c>
      <c r="AE120" s="64" t="s">
        <v>141</v>
      </c>
      <c r="AF120" s="65" t="s">
        <v>24</v>
      </c>
    </row>
    <row r="121" spans="1:32" ht="15">
      <c r="A121" s="19"/>
      <c r="B121" s="31">
        <v>383</v>
      </c>
      <c r="C121" s="32" t="s">
        <v>142</v>
      </c>
      <c r="D121" s="22" t="s">
        <v>143</v>
      </c>
      <c r="E121" s="23">
        <v>76</v>
      </c>
      <c r="F121" s="24">
        <v>81</v>
      </c>
      <c r="G121" s="25">
        <v>83.5</v>
      </c>
      <c r="H121" s="33">
        <f>SUM(E121:G121)</f>
        <v>240.5</v>
      </c>
      <c r="I121" s="34">
        <v>50</v>
      </c>
      <c r="J121" s="35">
        <v>78.5</v>
      </c>
      <c r="K121" s="24">
        <v>80</v>
      </c>
      <c r="L121" s="24">
        <v>82</v>
      </c>
      <c r="M121" s="33">
        <f>SUM(J121:L121)</f>
        <v>240.5</v>
      </c>
      <c r="N121" s="34">
        <v>56</v>
      </c>
      <c r="O121" s="35">
        <v>83</v>
      </c>
      <c r="P121" s="24">
        <v>84.5</v>
      </c>
      <c r="Q121" s="24">
        <v>86</v>
      </c>
      <c r="R121" s="33">
        <f>SUM(O121:Q121)</f>
        <v>253.5</v>
      </c>
      <c r="S121" s="34">
        <v>75</v>
      </c>
      <c r="T121" s="35"/>
      <c r="U121" s="24"/>
      <c r="V121" s="24"/>
      <c r="W121" s="33">
        <f>SUM(T121:V121)</f>
        <v>0</v>
      </c>
      <c r="X121" s="34"/>
      <c r="Y121" s="94">
        <f>SUM(I121,N121,S121,X121)</f>
        <v>181</v>
      </c>
      <c r="Z121" s="95">
        <v>4</v>
      </c>
      <c r="AB121" s="62">
        <v>3</v>
      </c>
      <c r="AC121" s="63">
        <v>197</v>
      </c>
      <c r="AD121" s="63">
        <v>478</v>
      </c>
      <c r="AE121" s="64" t="s">
        <v>158</v>
      </c>
      <c r="AF121" s="65" t="s">
        <v>159</v>
      </c>
    </row>
    <row r="122" spans="1:32" ht="15">
      <c r="A122" s="19"/>
      <c r="B122" s="31">
        <v>400</v>
      </c>
      <c r="C122" s="32" t="s">
        <v>144</v>
      </c>
      <c r="D122" s="22" t="s">
        <v>72</v>
      </c>
      <c r="E122" s="23">
        <v>76</v>
      </c>
      <c r="F122" s="24">
        <v>82</v>
      </c>
      <c r="G122" s="25">
        <v>82</v>
      </c>
      <c r="H122" s="33">
        <f aca="true" t="shared" si="22" ref="H122:H134">SUM(E122:G122)</f>
        <v>240</v>
      </c>
      <c r="I122" s="38">
        <v>47</v>
      </c>
      <c r="J122" s="35">
        <v>77.5</v>
      </c>
      <c r="K122" s="24">
        <v>82</v>
      </c>
      <c r="L122" s="24">
        <v>77</v>
      </c>
      <c r="M122" s="33">
        <f aca="true" t="shared" si="23" ref="M122:M134">SUM(J122:L122)</f>
        <v>236.5</v>
      </c>
      <c r="N122" s="38">
        <v>47</v>
      </c>
      <c r="O122" s="35">
        <v>85</v>
      </c>
      <c r="P122" s="24">
        <v>85</v>
      </c>
      <c r="Q122" s="24">
        <v>83</v>
      </c>
      <c r="R122" s="33">
        <f aca="true" t="shared" si="24" ref="R122:R134">SUM(O122:Q122)</f>
        <v>253</v>
      </c>
      <c r="S122" s="38">
        <v>65</v>
      </c>
      <c r="T122" s="35"/>
      <c r="U122" s="24"/>
      <c r="V122" s="25"/>
      <c r="W122" s="33">
        <f aca="true" t="shared" si="25" ref="W122:W128">SUM(T122:V122)</f>
        <v>0</v>
      </c>
      <c r="X122" s="38"/>
      <c r="Y122" s="94">
        <f aca="true" t="shared" si="26" ref="Y122:Y134">SUM(I122,N122,S122,X122)</f>
        <v>159</v>
      </c>
      <c r="Z122" s="96">
        <v>7</v>
      </c>
      <c r="AB122" s="62">
        <v>4</v>
      </c>
      <c r="AC122" s="63">
        <v>181</v>
      </c>
      <c r="AD122" s="63">
        <v>383</v>
      </c>
      <c r="AE122" s="64" t="s">
        <v>142</v>
      </c>
      <c r="AF122" s="65" t="s">
        <v>143</v>
      </c>
    </row>
    <row r="123" spans="1:32" ht="15">
      <c r="A123" s="19"/>
      <c r="B123" s="31">
        <v>410</v>
      </c>
      <c r="C123" s="32" t="s">
        <v>145</v>
      </c>
      <c r="D123" s="22" t="s">
        <v>146</v>
      </c>
      <c r="E123" s="23">
        <v>77</v>
      </c>
      <c r="F123" s="24">
        <v>82.5</v>
      </c>
      <c r="G123" s="25"/>
      <c r="H123" s="33">
        <f t="shared" si="22"/>
        <v>159.5</v>
      </c>
      <c r="I123" s="38">
        <v>39</v>
      </c>
      <c r="J123" s="35">
        <v>78.5</v>
      </c>
      <c r="K123" s="24">
        <v>78</v>
      </c>
      <c r="L123" s="24"/>
      <c r="M123" s="33">
        <f t="shared" si="23"/>
        <v>156.5</v>
      </c>
      <c r="N123" s="38">
        <v>39</v>
      </c>
      <c r="O123" s="35">
        <v>79</v>
      </c>
      <c r="P123" s="24">
        <v>83</v>
      </c>
      <c r="Q123" s="24"/>
      <c r="R123" s="33">
        <f t="shared" si="24"/>
        <v>162</v>
      </c>
      <c r="S123" s="38">
        <v>44</v>
      </c>
      <c r="T123" s="35"/>
      <c r="U123" s="24"/>
      <c r="V123" s="25"/>
      <c r="W123" s="33">
        <f t="shared" si="25"/>
        <v>0</v>
      </c>
      <c r="X123" s="38"/>
      <c r="Y123" s="94">
        <f t="shared" si="26"/>
        <v>122</v>
      </c>
      <c r="Z123" s="96">
        <v>9</v>
      </c>
      <c r="AB123" s="62">
        <v>5</v>
      </c>
      <c r="AC123" s="63">
        <v>178</v>
      </c>
      <c r="AD123" s="63">
        <v>376</v>
      </c>
      <c r="AE123" s="64" t="s">
        <v>157</v>
      </c>
      <c r="AF123" s="65" t="s">
        <v>57</v>
      </c>
    </row>
    <row r="124" spans="1:32" ht="15">
      <c r="A124" s="19"/>
      <c r="B124" s="31">
        <v>420</v>
      </c>
      <c r="C124" s="32" t="s">
        <v>147</v>
      </c>
      <c r="D124" s="22" t="s">
        <v>148</v>
      </c>
      <c r="E124" s="23">
        <v>78</v>
      </c>
      <c r="F124" s="24">
        <v>80.5</v>
      </c>
      <c r="G124" s="25"/>
      <c r="H124" s="33">
        <f t="shared" si="22"/>
        <v>158.5</v>
      </c>
      <c r="I124" s="38">
        <v>35</v>
      </c>
      <c r="J124" s="35">
        <v>80</v>
      </c>
      <c r="K124" s="24">
        <v>80</v>
      </c>
      <c r="L124" s="24"/>
      <c r="M124" s="33">
        <f t="shared" si="23"/>
        <v>160</v>
      </c>
      <c r="N124" s="38">
        <v>45</v>
      </c>
      <c r="O124" s="35">
        <v>78</v>
      </c>
      <c r="P124" s="24">
        <v>82</v>
      </c>
      <c r="Q124" s="24"/>
      <c r="R124" s="33">
        <f t="shared" si="24"/>
        <v>160</v>
      </c>
      <c r="S124" s="38">
        <v>39</v>
      </c>
      <c r="T124" s="35"/>
      <c r="U124" s="24"/>
      <c r="V124" s="25"/>
      <c r="W124" s="33">
        <f t="shared" si="25"/>
        <v>0</v>
      </c>
      <c r="X124" s="38"/>
      <c r="Y124" s="94">
        <f t="shared" si="26"/>
        <v>119</v>
      </c>
      <c r="Z124" s="96">
        <v>11</v>
      </c>
      <c r="AB124" s="62">
        <v>6</v>
      </c>
      <c r="AC124" s="63">
        <v>168</v>
      </c>
      <c r="AD124" s="63">
        <v>396</v>
      </c>
      <c r="AE124" s="64" t="s">
        <v>156</v>
      </c>
      <c r="AF124" s="65" t="s">
        <v>72</v>
      </c>
    </row>
    <row r="125" spans="1:32" ht="15">
      <c r="A125" s="19"/>
      <c r="B125" s="31">
        <v>435</v>
      </c>
      <c r="C125" s="32" t="s">
        <v>149</v>
      </c>
      <c r="D125" s="22" t="s">
        <v>64</v>
      </c>
      <c r="E125" s="23">
        <v>80</v>
      </c>
      <c r="F125" s="24">
        <v>83</v>
      </c>
      <c r="G125" s="25"/>
      <c r="H125" s="33">
        <f t="shared" si="22"/>
        <v>163</v>
      </c>
      <c r="I125" s="38">
        <v>41</v>
      </c>
      <c r="J125" s="35">
        <v>76</v>
      </c>
      <c r="K125" s="24">
        <v>79</v>
      </c>
      <c r="L125" s="24"/>
      <c r="M125" s="33">
        <f t="shared" si="23"/>
        <v>155</v>
      </c>
      <c r="N125" s="38">
        <v>36</v>
      </c>
      <c r="O125" s="35">
        <v>77</v>
      </c>
      <c r="P125" s="24">
        <v>79</v>
      </c>
      <c r="Q125" s="24"/>
      <c r="R125" s="33">
        <f t="shared" si="24"/>
        <v>156</v>
      </c>
      <c r="S125" s="38">
        <v>36.5</v>
      </c>
      <c r="T125" s="35"/>
      <c r="U125" s="24"/>
      <c r="V125" s="25"/>
      <c r="W125" s="33">
        <f t="shared" si="25"/>
        <v>0</v>
      </c>
      <c r="X125" s="38"/>
      <c r="Y125" s="94">
        <f t="shared" si="26"/>
        <v>113.5</v>
      </c>
      <c r="Z125" s="96">
        <v>14</v>
      </c>
      <c r="AB125" s="62">
        <v>7</v>
      </c>
      <c r="AC125" s="63">
        <v>159</v>
      </c>
      <c r="AD125" s="63">
        <v>400</v>
      </c>
      <c r="AE125" s="64" t="s">
        <v>144</v>
      </c>
      <c r="AF125" s="65" t="s">
        <v>72</v>
      </c>
    </row>
    <row r="126" spans="1:32" ht="15.75" thickBot="1">
      <c r="A126" s="19"/>
      <c r="B126" s="31">
        <v>446</v>
      </c>
      <c r="C126" s="32" t="s">
        <v>150</v>
      </c>
      <c r="D126" s="22" t="s">
        <v>16</v>
      </c>
      <c r="E126" s="23">
        <v>86</v>
      </c>
      <c r="F126" s="24">
        <v>88</v>
      </c>
      <c r="G126" s="25">
        <v>87</v>
      </c>
      <c r="H126" s="33">
        <f t="shared" si="22"/>
        <v>261</v>
      </c>
      <c r="I126" s="38">
        <v>100</v>
      </c>
      <c r="J126" s="35">
        <v>79</v>
      </c>
      <c r="K126" s="24">
        <v>81</v>
      </c>
      <c r="L126" s="24">
        <v>83</v>
      </c>
      <c r="M126" s="33">
        <f t="shared" si="23"/>
        <v>243</v>
      </c>
      <c r="N126" s="38">
        <v>100</v>
      </c>
      <c r="O126" s="35">
        <v>80.5</v>
      </c>
      <c r="P126" s="24">
        <v>79</v>
      </c>
      <c r="Q126" s="24">
        <v>88.5</v>
      </c>
      <c r="R126" s="33">
        <f t="shared" si="24"/>
        <v>248</v>
      </c>
      <c r="S126" s="38">
        <v>56</v>
      </c>
      <c r="T126" s="35"/>
      <c r="U126" s="24"/>
      <c r="V126" s="25"/>
      <c r="W126" s="33">
        <f t="shared" si="25"/>
        <v>0</v>
      </c>
      <c r="X126" s="38"/>
      <c r="Y126" s="94">
        <f t="shared" si="26"/>
        <v>256</v>
      </c>
      <c r="Z126" s="96">
        <v>1</v>
      </c>
      <c r="AB126" s="70">
        <v>7</v>
      </c>
      <c r="AC126" s="71">
        <v>159</v>
      </c>
      <c r="AD126" s="71">
        <v>447</v>
      </c>
      <c r="AE126" s="72" t="s">
        <v>151</v>
      </c>
      <c r="AF126" s="73" t="s">
        <v>51</v>
      </c>
    </row>
    <row r="127" spans="1:26" ht="15">
      <c r="A127" s="19"/>
      <c r="B127" s="31">
        <v>447</v>
      </c>
      <c r="C127" s="32" t="s">
        <v>151</v>
      </c>
      <c r="D127" s="22" t="s">
        <v>51</v>
      </c>
      <c r="E127" s="23">
        <v>80</v>
      </c>
      <c r="F127" s="24">
        <v>82</v>
      </c>
      <c r="G127" s="25">
        <v>80</v>
      </c>
      <c r="H127" s="33">
        <f t="shared" si="22"/>
        <v>242</v>
      </c>
      <c r="I127" s="38">
        <v>56</v>
      </c>
      <c r="J127" s="35">
        <v>81</v>
      </c>
      <c r="K127" s="24">
        <v>81</v>
      </c>
      <c r="L127" s="24">
        <v>76</v>
      </c>
      <c r="M127" s="33">
        <f t="shared" si="23"/>
        <v>238</v>
      </c>
      <c r="N127" s="38">
        <v>50</v>
      </c>
      <c r="O127" s="35">
        <v>87.5</v>
      </c>
      <c r="P127" s="24">
        <v>82</v>
      </c>
      <c r="Q127" s="24">
        <v>78</v>
      </c>
      <c r="R127" s="33">
        <f t="shared" si="24"/>
        <v>247.5</v>
      </c>
      <c r="S127" s="38">
        <v>53</v>
      </c>
      <c r="T127" s="35"/>
      <c r="U127" s="24"/>
      <c r="V127" s="25"/>
      <c r="W127" s="33">
        <f t="shared" si="25"/>
        <v>0</v>
      </c>
      <c r="X127" s="38"/>
      <c r="Y127" s="94">
        <f t="shared" si="26"/>
        <v>159</v>
      </c>
      <c r="Z127" s="96">
        <v>7</v>
      </c>
    </row>
    <row r="128" spans="1:26" ht="15">
      <c r="A128" s="19"/>
      <c r="B128" s="31">
        <v>458</v>
      </c>
      <c r="C128" s="32" t="s">
        <v>152</v>
      </c>
      <c r="D128" s="22" t="s">
        <v>146</v>
      </c>
      <c r="E128" s="23">
        <v>80.5</v>
      </c>
      <c r="F128" s="24">
        <v>84.5</v>
      </c>
      <c r="G128" s="25"/>
      <c r="H128" s="33">
        <f t="shared" si="22"/>
        <v>165</v>
      </c>
      <c r="I128" s="38">
        <v>45</v>
      </c>
      <c r="J128" s="35">
        <v>76.5</v>
      </c>
      <c r="K128" s="24">
        <v>79</v>
      </c>
      <c r="L128" s="24"/>
      <c r="M128" s="33">
        <f t="shared" si="23"/>
        <v>155.5</v>
      </c>
      <c r="N128" s="38">
        <v>37.5</v>
      </c>
      <c r="O128" s="35">
        <v>77</v>
      </c>
      <c r="P128" s="24">
        <v>78</v>
      </c>
      <c r="Q128" s="24"/>
      <c r="R128" s="33">
        <f t="shared" si="24"/>
        <v>155</v>
      </c>
      <c r="S128" s="38">
        <v>35</v>
      </c>
      <c r="T128" s="35"/>
      <c r="U128" s="24"/>
      <c r="V128" s="25"/>
      <c r="W128" s="33">
        <f t="shared" si="25"/>
        <v>0</v>
      </c>
      <c r="X128" s="38"/>
      <c r="Y128" s="94">
        <f t="shared" si="26"/>
        <v>117.5</v>
      </c>
      <c r="Z128" s="96">
        <v>13</v>
      </c>
    </row>
    <row r="129" spans="1:26" ht="15">
      <c r="A129" s="19"/>
      <c r="B129" s="31">
        <v>459</v>
      </c>
      <c r="C129" s="32" t="s">
        <v>153</v>
      </c>
      <c r="D129" s="22" t="s">
        <v>121</v>
      </c>
      <c r="E129" s="23">
        <v>79.5</v>
      </c>
      <c r="F129" s="24">
        <v>84</v>
      </c>
      <c r="G129" s="25"/>
      <c r="H129" s="33">
        <f t="shared" si="22"/>
        <v>163.5</v>
      </c>
      <c r="I129" s="38">
        <v>43</v>
      </c>
      <c r="J129" s="35">
        <v>77</v>
      </c>
      <c r="K129" s="24">
        <v>80</v>
      </c>
      <c r="L129" s="24"/>
      <c r="M129" s="33">
        <f t="shared" si="23"/>
        <v>157</v>
      </c>
      <c r="N129" s="38">
        <v>42</v>
      </c>
      <c r="O129" s="35">
        <v>78.5</v>
      </c>
      <c r="P129" s="24">
        <v>79.5</v>
      </c>
      <c r="Q129" s="24"/>
      <c r="R129" s="33">
        <f t="shared" si="24"/>
        <v>158</v>
      </c>
      <c r="S129" s="38">
        <v>38</v>
      </c>
      <c r="T129" s="35"/>
      <c r="U129" s="24"/>
      <c r="V129" s="25"/>
      <c r="W129" s="33">
        <f aca="true" t="shared" si="27" ref="W129:W134">SUM(T129:V129)</f>
        <v>0</v>
      </c>
      <c r="X129" s="38"/>
      <c r="Y129" s="94">
        <f t="shared" si="26"/>
        <v>123</v>
      </c>
      <c r="Z129" s="96">
        <v>8</v>
      </c>
    </row>
    <row r="130" spans="1:26" ht="15">
      <c r="A130" s="19"/>
      <c r="B130" s="31">
        <v>462</v>
      </c>
      <c r="C130" s="32" t="s">
        <v>154</v>
      </c>
      <c r="D130" s="22" t="s">
        <v>155</v>
      </c>
      <c r="E130" s="23">
        <v>77.5</v>
      </c>
      <c r="F130" s="24">
        <v>81.5</v>
      </c>
      <c r="G130" s="25"/>
      <c r="H130" s="33">
        <f t="shared" si="22"/>
        <v>159</v>
      </c>
      <c r="I130" s="38">
        <v>37</v>
      </c>
      <c r="J130" s="35">
        <v>76</v>
      </c>
      <c r="K130" s="24">
        <v>77</v>
      </c>
      <c r="L130" s="25"/>
      <c r="M130" s="33">
        <f t="shared" si="23"/>
        <v>153</v>
      </c>
      <c r="N130" s="38">
        <v>35</v>
      </c>
      <c r="O130" s="35">
        <v>79</v>
      </c>
      <c r="P130" s="24">
        <v>77</v>
      </c>
      <c r="Q130" s="25"/>
      <c r="R130" s="33">
        <f t="shared" si="24"/>
        <v>156</v>
      </c>
      <c r="S130" s="38">
        <v>36.5</v>
      </c>
      <c r="T130" s="35"/>
      <c r="U130" s="24"/>
      <c r="V130" s="25"/>
      <c r="W130" s="33">
        <f t="shared" si="27"/>
        <v>0</v>
      </c>
      <c r="X130" s="38"/>
      <c r="Y130" s="94">
        <f t="shared" si="26"/>
        <v>108.5</v>
      </c>
      <c r="Z130" s="96">
        <v>15</v>
      </c>
    </row>
    <row r="131" spans="1:26" ht="15">
      <c r="A131" s="19"/>
      <c r="B131" s="31">
        <v>396</v>
      </c>
      <c r="C131" s="32" t="s">
        <v>156</v>
      </c>
      <c r="D131" s="22" t="s">
        <v>72</v>
      </c>
      <c r="E131" s="23">
        <v>77.5</v>
      </c>
      <c r="F131" s="24">
        <v>82.5</v>
      </c>
      <c r="G131" s="25">
        <v>81</v>
      </c>
      <c r="H131" s="33">
        <f t="shared" si="22"/>
        <v>241</v>
      </c>
      <c r="I131" s="38">
        <v>53</v>
      </c>
      <c r="J131" s="35">
        <v>80</v>
      </c>
      <c r="K131" s="24">
        <v>81.5</v>
      </c>
      <c r="L131" s="25">
        <v>80</v>
      </c>
      <c r="M131" s="33">
        <f t="shared" si="23"/>
        <v>241.5</v>
      </c>
      <c r="N131" s="38">
        <v>65</v>
      </c>
      <c r="O131" s="35">
        <v>81</v>
      </c>
      <c r="P131" s="24">
        <v>86</v>
      </c>
      <c r="Q131" s="25">
        <v>79</v>
      </c>
      <c r="R131" s="33">
        <f t="shared" si="24"/>
        <v>246</v>
      </c>
      <c r="S131" s="38">
        <v>50</v>
      </c>
      <c r="T131" s="35"/>
      <c r="U131" s="24"/>
      <c r="V131" s="25"/>
      <c r="W131" s="33">
        <f t="shared" si="27"/>
        <v>0</v>
      </c>
      <c r="X131" s="38"/>
      <c r="Y131" s="94">
        <f t="shared" si="26"/>
        <v>168</v>
      </c>
      <c r="Z131" s="96">
        <v>6</v>
      </c>
    </row>
    <row r="132" spans="1:26" ht="15">
      <c r="A132" s="19"/>
      <c r="B132" s="31">
        <v>376</v>
      </c>
      <c r="C132" s="32" t="s">
        <v>157</v>
      </c>
      <c r="D132" s="22" t="s">
        <v>57</v>
      </c>
      <c r="E132" s="23">
        <v>81</v>
      </c>
      <c r="F132" s="24">
        <v>87</v>
      </c>
      <c r="G132" s="25">
        <v>86</v>
      </c>
      <c r="H132" s="33">
        <f t="shared" si="22"/>
        <v>254</v>
      </c>
      <c r="I132" s="38">
        <v>65</v>
      </c>
      <c r="J132" s="35">
        <v>79</v>
      </c>
      <c r="K132" s="24">
        <v>81</v>
      </c>
      <c r="L132" s="25">
        <v>79</v>
      </c>
      <c r="M132" s="33">
        <f t="shared" si="23"/>
        <v>239</v>
      </c>
      <c r="N132" s="38">
        <v>53</v>
      </c>
      <c r="O132" s="35">
        <v>86</v>
      </c>
      <c r="P132" s="24">
        <v>81</v>
      </c>
      <c r="Q132" s="25">
        <v>84</v>
      </c>
      <c r="R132" s="33">
        <f t="shared" si="24"/>
        <v>251</v>
      </c>
      <c r="S132" s="38">
        <v>60</v>
      </c>
      <c r="T132" s="35"/>
      <c r="U132" s="24"/>
      <c r="V132" s="25"/>
      <c r="W132" s="33">
        <f t="shared" si="27"/>
        <v>0</v>
      </c>
      <c r="X132" s="38"/>
      <c r="Y132" s="94">
        <f t="shared" si="26"/>
        <v>178</v>
      </c>
      <c r="Z132" s="96">
        <v>5</v>
      </c>
    </row>
    <row r="133" spans="1:26" ht="15">
      <c r="A133" s="19"/>
      <c r="B133" s="31">
        <v>478</v>
      </c>
      <c r="C133" s="32" t="s">
        <v>158</v>
      </c>
      <c r="D133" s="22" t="s">
        <v>159</v>
      </c>
      <c r="E133" s="23">
        <v>84</v>
      </c>
      <c r="F133" s="24">
        <v>85</v>
      </c>
      <c r="G133" s="25">
        <v>86</v>
      </c>
      <c r="H133" s="33">
        <f t="shared" si="22"/>
        <v>255</v>
      </c>
      <c r="I133" s="38">
        <v>75</v>
      </c>
      <c r="J133" s="35">
        <v>80.5</v>
      </c>
      <c r="K133" s="24">
        <v>80.5</v>
      </c>
      <c r="L133" s="25">
        <v>81.5</v>
      </c>
      <c r="M133" s="33">
        <f t="shared" si="23"/>
        <v>242.5</v>
      </c>
      <c r="N133" s="38">
        <v>75</v>
      </c>
      <c r="O133" s="35">
        <v>81</v>
      </c>
      <c r="P133" s="24">
        <v>80</v>
      </c>
      <c r="Q133" s="25">
        <v>80</v>
      </c>
      <c r="R133" s="33">
        <f t="shared" si="24"/>
        <v>241</v>
      </c>
      <c r="S133" s="38">
        <v>47</v>
      </c>
      <c r="T133" s="35"/>
      <c r="U133" s="24"/>
      <c r="V133" s="25"/>
      <c r="W133" s="33">
        <f t="shared" si="27"/>
        <v>0</v>
      </c>
      <c r="X133" s="38"/>
      <c r="Y133" s="94">
        <f t="shared" si="26"/>
        <v>197</v>
      </c>
      <c r="Z133" s="96">
        <v>3</v>
      </c>
    </row>
    <row r="134" spans="1:26" ht="15.75" thickBot="1">
      <c r="A134" s="19"/>
      <c r="B134" s="51">
        <v>460</v>
      </c>
      <c r="C134" s="52" t="s">
        <v>160</v>
      </c>
      <c r="D134" s="53" t="s">
        <v>51</v>
      </c>
      <c r="E134" s="54">
        <v>78</v>
      </c>
      <c r="F134" s="55">
        <v>81</v>
      </c>
      <c r="G134" s="56"/>
      <c r="H134" s="40">
        <f t="shared" si="22"/>
        <v>159</v>
      </c>
      <c r="I134" s="41">
        <v>37</v>
      </c>
      <c r="J134" s="42">
        <v>78</v>
      </c>
      <c r="K134" s="55">
        <v>79</v>
      </c>
      <c r="L134" s="56"/>
      <c r="M134" s="40">
        <f t="shared" si="23"/>
        <v>157</v>
      </c>
      <c r="N134" s="41">
        <v>42</v>
      </c>
      <c r="O134" s="42">
        <v>80</v>
      </c>
      <c r="P134" s="55">
        <v>81.5</v>
      </c>
      <c r="Q134" s="56"/>
      <c r="R134" s="40">
        <f t="shared" si="24"/>
        <v>161.5</v>
      </c>
      <c r="S134" s="41">
        <v>41</v>
      </c>
      <c r="T134" s="42"/>
      <c r="U134" s="55"/>
      <c r="V134" s="56"/>
      <c r="W134" s="40">
        <f t="shared" si="27"/>
        <v>0</v>
      </c>
      <c r="X134" s="41"/>
      <c r="Y134" s="98">
        <f t="shared" si="26"/>
        <v>120</v>
      </c>
      <c r="Z134" s="99">
        <v>10</v>
      </c>
    </row>
    <row r="137" ht="15.75" thickBot="1"/>
    <row r="138" spans="1:32" ht="27" thickBot="1">
      <c r="A138" s="6"/>
      <c r="B138" s="107" t="s">
        <v>163</v>
      </c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9"/>
      <c r="AB138" s="97" t="s">
        <v>180</v>
      </c>
      <c r="AC138" s="110" t="s">
        <v>181</v>
      </c>
      <c r="AD138" s="110"/>
      <c r="AE138" s="110"/>
      <c r="AF138" s="111"/>
    </row>
    <row r="139" spans="1:32" ht="15.75" thickBot="1">
      <c r="A139" s="7"/>
      <c r="B139" s="114" t="s">
        <v>2</v>
      </c>
      <c r="C139" s="115"/>
      <c r="D139" s="118" t="s">
        <v>3</v>
      </c>
      <c r="E139" s="100" t="s">
        <v>4</v>
      </c>
      <c r="F139" s="101"/>
      <c r="G139" s="101"/>
      <c r="H139" s="102"/>
      <c r="I139" s="103"/>
      <c r="J139" s="100" t="s">
        <v>5</v>
      </c>
      <c r="K139" s="101"/>
      <c r="L139" s="101"/>
      <c r="M139" s="102"/>
      <c r="N139" s="103"/>
      <c r="O139" s="100" t="s">
        <v>6</v>
      </c>
      <c r="P139" s="101"/>
      <c r="Q139" s="101"/>
      <c r="R139" s="102"/>
      <c r="S139" s="103"/>
      <c r="T139" s="100"/>
      <c r="U139" s="101"/>
      <c r="V139" s="101"/>
      <c r="W139" s="102"/>
      <c r="X139" s="104"/>
      <c r="Y139" s="105" t="s">
        <v>7</v>
      </c>
      <c r="Z139" s="106"/>
      <c r="AB139" s="112" t="s">
        <v>41</v>
      </c>
      <c r="AC139" s="113"/>
      <c r="AD139" s="113"/>
      <c r="AE139" s="113"/>
      <c r="AF139" s="45"/>
    </row>
    <row r="140" spans="1:32" ht="15.75" thickBot="1">
      <c r="A140" s="8"/>
      <c r="B140" s="116"/>
      <c r="C140" s="117"/>
      <c r="D140" s="119"/>
      <c r="E140" s="9" t="s">
        <v>8</v>
      </c>
      <c r="F140" s="10" t="s">
        <v>9</v>
      </c>
      <c r="G140" s="11" t="s">
        <v>10</v>
      </c>
      <c r="H140" s="12" t="s">
        <v>11</v>
      </c>
      <c r="I140" s="13" t="s">
        <v>12</v>
      </c>
      <c r="J140" s="14" t="s">
        <v>8</v>
      </c>
      <c r="K140" s="10" t="s">
        <v>9</v>
      </c>
      <c r="L140" s="11" t="s">
        <v>10</v>
      </c>
      <c r="M140" s="12" t="s">
        <v>11</v>
      </c>
      <c r="N140" s="13" t="s">
        <v>12</v>
      </c>
      <c r="O140" s="14" t="s">
        <v>8</v>
      </c>
      <c r="P140" s="10" t="s">
        <v>9</v>
      </c>
      <c r="Q140" s="11" t="s">
        <v>10</v>
      </c>
      <c r="R140" s="12" t="s">
        <v>11</v>
      </c>
      <c r="S140" s="13" t="s">
        <v>13</v>
      </c>
      <c r="T140" s="14" t="s">
        <v>8</v>
      </c>
      <c r="U140" s="10" t="s">
        <v>9</v>
      </c>
      <c r="V140" s="11" t="s">
        <v>10</v>
      </c>
      <c r="W140" s="12" t="s">
        <v>11</v>
      </c>
      <c r="X140" s="15" t="s">
        <v>12</v>
      </c>
      <c r="Y140" s="90" t="s">
        <v>11</v>
      </c>
      <c r="Z140" s="91" t="s">
        <v>14</v>
      </c>
      <c r="AB140" s="46" t="s">
        <v>14</v>
      </c>
      <c r="AC140" s="47" t="s">
        <v>42</v>
      </c>
      <c r="AD140" s="47" t="s">
        <v>43</v>
      </c>
      <c r="AE140" s="48" t="s">
        <v>44</v>
      </c>
      <c r="AF140" s="49" t="s">
        <v>3</v>
      </c>
    </row>
    <row r="141" spans="1:32" ht="15">
      <c r="A141" s="19"/>
      <c r="B141" s="20">
        <v>543</v>
      </c>
      <c r="C141" s="21" t="s">
        <v>164</v>
      </c>
      <c r="D141" s="22" t="s">
        <v>126</v>
      </c>
      <c r="E141" s="23">
        <v>83</v>
      </c>
      <c r="F141" s="24">
        <v>83</v>
      </c>
      <c r="G141" s="25">
        <v>83</v>
      </c>
      <c r="H141" s="26">
        <f>SUM(E141:G141)</f>
        <v>249</v>
      </c>
      <c r="I141" s="27">
        <v>65</v>
      </c>
      <c r="J141" s="28">
        <v>78</v>
      </c>
      <c r="K141" s="24">
        <v>80</v>
      </c>
      <c r="L141" s="24">
        <v>84.5</v>
      </c>
      <c r="M141" s="26">
        <f>SUM(J141:L141)</f>
        <v>242.5</v>
      </c>
      <c r="N141" s="27">
        <v>70</v>
      </c>
      <c r="O141" s="28">
        <v>81</v>
      </c>
      <c r="P141" s="24">
        <v>84</v>
      </c>
      <c r="Q141" s="24">
        <v>78</v>
      </c>
      <c r="R141" s="26">
        <f>SUM(O141:Q141)</f>
        <v>243</v>
      </c>
      <c r="S141" s="27">
        <v>60</v>
      </c>
      <c r="T141" s="28"/>
      <c r="U141" s="24"/>
      <c r="V141" s="25"/>
      <c r="W141" s="26">
        <f>SUM(T141:V141)</f>
        <v>0</v>
      </c>
      <c r="X141" s="27"/>
      <c r="Y141" s="92">
        <f>SUM(I141,N141,S141,X141)</f>
        <v>195</v>
      </c>
      <c r="Z141" s="93">
        <v>3</v>
      </c>
      <c r="AB141" s="58">
        <v>1</v>
      </c>
      <c r="AC141" s="59">
        <v>275</v>
      </c>
      <c r="AD141" s="59">
        <v>621</v>
      </c>
      <c r="AE141" s="60" t="s">
        <v>175</v>
      </c>
      <c r="AF141" s="61" t="s">
        <v>16</v>
      </c>
    </row>
    <row r="142" spans="1:32" ht="15">
      <c r="A142" s="19"/>
      <c r="B142" s="31">
        <v>581</v>
      </c>
      <c r="C142" s="32" t="s">
        <v>165</v>
      </c>
      <c r="D142" s="22" t="s">
        <v>126</v>
      </c>
      <c r="E142" s="23">
        <v>84</v>
      </c>
      <c r="F142" s="24">
        <v>85</v>
      </c>
      <c r="G142" s="25">
        <v>82</v>
      </c>
      <c r="H142" s="33">
        <f>SUM(E142:G142)</f>
        <v>251</v>
      </c>
      <c r="I142" s="34">
        <v>75</v>
      </c>
      <c r="J142" s="35">
        <v>83</v>
      </c>
      <c r="K142" s="24">
        <v>81</v>
      </c>
      <c r="L142" s="24">
        <v>78</v>
      </c>
      <c r="M142" s="33">
        <f>SUM(J142:L142)</f>
        <v>242</v>
      </c>
      <c r="N142" s="34">
        <v>60</v>
      </c>
      <c r="O142" s="35">
        <v>83</v>
      </c>
      <c r="P142" s="24">
        <v>85</v>
      </c>
      <c r="Q142" s="24">
        <v>83</v>
      </c>
      <c r="R142" s="33">
        <f>SUM(O142:Q142)</f>
        <v>251</v>
      </c>
      <c r="S142" s="34">
        <v>100</v>
      </c>
      <c r="T142" s="35"/>
      <c r="U142" s="24"/>
      <c r="V142" s="24"/>
      <c r="W142" s="33">
        <f>SUM(T142:V142)</f>
        <v>0</v>
      </c>
      <c r="X142" s="34"/>
      <c r="Y142" s="94">
        <f>SUM(I142,N142,S142,X142)</f>
        <v>235</v>
      </c>
      <c r="Z142" s="95">
        <v>2</v>
      </c>
      <c r="AB142" s="62">
        <v>2</v>
      </c>
      <c r="AC142" s="63">
        <v>235</v>
      </c>
      <c r="AD142" s="63">
        <v>581</v>
      </c>
      <c r="AE142" s="64" t="s">
        <v>165</v>
      </c>
      <c r="AF142" s="65" t="s">
        <v>126</v>
      </c>
    </row>
    <row r="143" spans="1:32" ht="15">
      <c r="A143" s="19"/>
      <c r="B143" s="125">
        <v>492</v>
      </c>
      <c r="C143" s="126" t="s">
        <v>166</v>
      </c>
      <c r="D143" s="127" t="s">
        <v>167</v>
      </c>
      <c r="E143" s="23"/>
      <c r="F143" s="24"/>
      <c r="G143" s="25"/>
      <c r="H143" s="33"/>
      <c r="I143" s="34"/>
      <c r="J143" s="35"/>
      <c r="K143" s="24"/>
      <c r="L143" s="24"/>
      <c r="M143" s="33"/>
      <c r="N143" s="34"/>
      <c r="O143" s="35"/>
      <c r="P143" s="24"/>
      <c r="Q143" s="24"/>
      <c r="R143" s="33"/>
      <c r="S143" s="34"/>
      <c r="T143" s="35"/>
      <c r="U143" s="24"/>
      <c r="V143" s="24"/>
      <c r="W143" s="33"/>
      <c r="X143" s="34"/>
      <c r="Y143" s="94"/>
      <c r="Z143" s="95"/>
      <c r="AB143" s="62">
        <v>3</v>
      </c>
      <c r="AC143" s="63">
        <v>195</v>
      </c>
      <c r="AD143" s="63">
        <v>543</v>
      </c>
      <c r="AE143" s="64" t="s">
        <v>164</v>
      </c>
      <c r="AF143" s="65" t="s">
        <v>126</v>
      </c>
    </row>
    <row r="144" spans="1:32" ht="15">
      <c r="A144" s="19"/>
      <c r="B144" s="31">
        <v>526</v>
      </c>
      <c r="C144" s="32" t="s">
        <v>168</v>
      </c>
      <c r="D144" s="22" t="s">
        <v>167</v>
      </c>
      <c r="E144" s="23">
        <v>80</v>
      </c>
      <c r="F144" s="24">
        <v>74</v>
      </c>
      <c r="G144" s="25">
        <v>70</v>
      </c>
      <c r="H144" s="33">
        <f aca="true" t="shared" si="28" ref="H144:H155">SUM(E144:G144)</f>
        <v>224</v>
      </c>
      <c r="I144" s="38">
        <v>50</v>
      </c>
      <c r="J144" s="35">
        <v>80.5</v>
      </c>
      <c r="K144" s="24">
        <v>78</v>
      </c>
      <c r="L144" s="24">
        <v>75</v>
      </c>
      <c r="M144" s="33">
        <f aca="true" t="shared" si="29" ref="M144:M155">SUM(J144:L144)</f>
        <v>233.5</v>
      </c>
      <c r="N144" s="38">
        <v>50</v>
      </c>
      <c r="O144" s="35">
        <v>82</v>
      </c>
      <c r="P144" s="24">
        <v>80.5</v>
      </c>
      <c r="Q144" s="24">
        <v>60</v>
      </c>
      <c r="R144" s="33">
        <f aca="true" t="shared" si="30" ref="R144:R155">SUM(O144:Q144)</f>
        <v>222.5</v>
      </c>
      <c r="S144" s="38">
        <v>50</v>
      </c>
      <c r="T144" s="35"/>
      <c r="U144" s="24"/>
      <c r="V144" s="25"/>
      <c r="W144" s="33">
        <f aca="true" t="shared" si="31" ref="W144:W150">SUM(T144:V144)</f>
        <v>0</v>
      </c>
      <c r="X144" s="38"/>
      <c r="Y144" s="94">
        <f aca="true" t="shared" si="32" ref="Y144:Y155">SUM(I144,N144,S144,X144)</f>
        <v>150</v>
      </c>
      <c r="Z144" s="96">
        <v>7</v>
      </c>
      <c r="AB144" s="62">
        <v>4</v>
      </c>
      <c r="AC144" s="63">
        <v>186</v>
      </c>
      <c r="AD144" s="63">
        <v>513</v>
      </c>
      <c r="AE144" s="64" t="s">
        <v>178</v>
      </c>
      <c r="AF144" s="65" t="s">
        <v>51</v>
      </c>
    </row>
    <row r="145" spans="1:32" ht="15">
      <c r="A145" s="19"/>
      <c r="B145" s="31">
        <v>528</v>
      </c>
      <c r="C145" s="32" t="s">
        <v>169</v>
      </c>
      <c r="D145" s="22" t="s">
        <v>72</v>
      </c>
      <c r="E145" s="23">
        <v>75</v>
      </c>
      <c r="F145" s="24">
        <v>75</v>
      </c>
      <c r="G145" s="25"/>
      <c r="H145" s="33">
        <f t="shared" si="28"/>
        <v>150</v>
      </c>
      <c r="I145" s="38">
        <v>43</v>
      </c>
      <c r="J145" s="35">
        <v>77</v>
      </c>
      <c r="K145" s="24">
        <v>77</v>
      </c>
      <c r="L145" s="24"/>
      <c r="M145" s="33">
        <f t="shared" si="29"/>
        <v>154</v>
      </c>
      <c r="N145" s="38">
        <v>41</v>
      </c>
      <c r="O145" s="35">
        <v>77</v>
      </c>
      <c r="P145" s="24">
        <v>78</v>
      </c>
      <c r="Q145" s="24"/>
      <c r="R145" s="33">
        <f t="shared" si="30"/>
        <v>155</v>
      </c>
      <c r="S145" s="38">
        <v>43</v>
      </c>
      <c r="T145" s="35"/>
      <c r="U145" s="24"/>
      <c r="V145" s="25"/>
      <c r="W145" s="33">
        <f t="shared" si="31"/>
        <v>0</v>
      </c>
      <c r="X145" s="38"/>
      <c r="Y145" s="94">
        <f t="shared" si="32"/>
        <v>127</v>
      </c>
      <c r="Z145" s="96">
        <v>10</v>
      </c>
      <c r="AB145" s="62">
        <v>5</v>
      </c>
      <c r="AC145" s="63">
        <v>177</v>
      </c>
      <c r="AD145" s="63">
        <v>555</v>
      </c>
      <c r="AE145" s="64" t="s">
        <v>172</v>
      </c>
      <c r="AF145" s="65" t="s">
        <v>37</v>
      </c>
    </row>
    <row r="146" spans="1:32" ht="15">
      <c r="A146" s="19"/>
      <c r="B146" s="31">
        <v>551</v>
      </c>
      <c r="C146" s="32" t="s">
        <v>170</v>
      </c>
      <c r="D146" s="22" t="s">
        <v>72</v>
      </c>
      <c r="E146" s="23">
        <v>77.5</v>
      </c>
      <c r="F146" s="24">
        <v>79</v>
      </c>
      <c r="G146" s="25"/>
      <c r="H146" s="33">
        <f t="shared" si="28"/>
        <v>156.5</v>
      </c>
      <c r="I146" s="38">
        <v>47</v>
      </c>
      <c r="J146" s="35">
        <v>79</v>
      </c>
      <c r="K146" s="24">
        <v>78</v>
      </c>
      <c r="L146" s="24"/>
      <c r="M146" s="33">
        <f t="shared" si="29"/>
        <v>157</v>
      </c>
      <c r="N146" s="38">
        <v>43</v>
      </c>
      <c r="O146" s="35">
        <v>76</v>
      </c>
      <c r="P146" s="24">
        <v>78.5</v>
      </c>
      <c r="Q146" s="24"/>
      <c r="R146" s="33">
        <f t="shared" si="30"/>
        <v>154.5</v>
      </c>
      <c r="S146" s="38">
        <v>41</v>
      </c>
      <c r="T146" s="35"/>
      <c r="U146" s="24"/>
      <c r="V146" s="25"/>
      <c r="W146" s="33">
        <f t="shared" si="31"/>
        <v>0</v>
      </c>
      <c r="X146" s="38"/>
      <c r="Y146" s="94">
        <f t="shared" si="32"/>
        <v>131</v>
      </c>
      <c r="Z146" s="96">
        <v>9</v>
      </c>
      <c r="AB146" s="62">
        <v>6</v>
      </c>
      <c r="AC146" s="63">
        <v>159</v>
      </c>
      <c r="AD146" s="63">
        <v>573</v>
      </c>
      <c r="AE146" s="64" t="s">
        <v>174</v>
      </c>
      <c r="AF146" s="65" t="s">
        <v>167</v>
      </c>
    </row>
    <row r="147" spans="1:32" ht="15.75" thickBot="1">
      <c r="A147" s="19"/>
      <c r="B147" s="31">
        <v>553</v>
      </c>
      <c r="C147" s="32" t="s">
        <v>171</v>
      </c>
      <c r="D147" s="22" t="s">
        <v>49</v>
      </c>
      <c r="E147" s="23">
        <v>74</v>
      </c>
      <c r="F147" s="24">
        <v>77</v>
      </c>
      <c r="G147" s="25"/>
      <c r="H147" s="33">
        <f t="shared" si="28"/>
        <v>151</v>
      </c>
      <c r="I147" s="38">
        <v>45</v>
      </c>
      <c r="J147" s="35">
        <v>80</v>
      </c>
      <c r="K147" s="24">
        <v>79</v>
      </c>
      <c r="L147" s="24"/>
      <c r="M147" s="33">
        <f t="shared" si="29"/>
        <v>159</v>
      </c>
      <c r="N147" s="38">
        <v>47</v>
      </c>
      <c r="O147" s="35">
        <v>78</v>
      </c>
      <c r="P147" s="24">
        <v>79</v>
      </c>
      <c r="Q147" s="24"/>
      <c r="R147" s="33">
        <f t="shared" si="30"/>
        <v>157</v>
      </c>
      <c r="S147" s="38">
        <v>47</v>
      </c>
      <c r="T147" s="35"/>
      <c r="U147" s="24"/>
      <c r="V147" s="25"/>
      <c r="W147" s="33">
        <f t="shared" si="31"/>
        <v>0</v>
      </c>
      <c r="X147" s="38"/>
      <c r="Y147" s="94">
        <f t="shared" si="32"/>
        <v>139</v>
      </c>
      <c r="Z147" s="96">
        <v>8</v>
      </c>
      <c r="AB147" s="70">
        <v>7</v>
      </c>
      <c r="AC147" s="71">
        <v>150</v>
      </c>
      <c r="AD147" s="71">
        <v>526</v>
      </c>
      <c r="AE147" s="72" t="s">
        <v>168</v>
      </c>
      <c r="AF147" s="73" t="s">
        <v>167</v>
      </c>
    </row>
    <row r="148" spans="1:26" ht="15">
      <c r="A148" s="19"/>
      <c r="B148" s="31">
        <v>555</v>
      </c>
      <c r="C148" s="32" t="s">
        <v>172</v>
      </c>
      <c r="D148" s="22" t="s">
        <v>37</v>
      </c>
      <c r="E148" s="23">
        <v>76</v>
      </c>
      <c r="F148" s="24">
        <v>79</v>
      </c>
      <c r="G148" s="25">
        <v>85</v>
      </c>
      <c r="H148" s="33">
        <f t="shared" si="28"/>
        <v>240</v>
      </c>
      <c r="I148" s="38">
        <v>56</v>
      </c>
      <c r="J148" s="35">
        <v>79</v>
      </c>
      <c r="K148" s="24">
        <v>77</v>
      </c>
      <c r="L148" s="24">
        <v>79.5</v>
      </c>
      <c r="M148" s="33">
        <f t="shared" si="29"/>
        <v>235.5</v>
      </c>
      <c r="N148" s="38">
        <v>56</v>
      </c>
      <c r="O148" s="35">
        <v>80</v>
      </c>
      <c r="P148" s="24">
        <v>82</v>
      </c>
      <c r="Q148" s="24">
        <v>82</v>
      </c>
      <c r="R148" s="33">
        <f t="shared" si="30"/>
        <v>244</v>
      </c>
      <c r="S148" s="38">
        <v>65</v>
      </c>
      <c r="T148" s="35"/>
      <c r="U148" s="24"/>
      <c r="V148" s="25"/>
      <c r="W148" s="33">
        <f t="shared" si="31"/>
        <v>0</v>
      </c>
      <c r="X148" s="38"/>
      <c r="Y148" s="94">
        <f t="shared" si="32"/>
        <v>177</v>
      </c>
      <c r="Z148" s="96">
        <v>5</v>
      </c>
    </row>
    <row r="149" spans="1:26" ht="15">
      <c r="A149" s="19"/>
      <c r="B149" s="125">
        <v>569</v>
      </c>
      <c r="C149" s="126" t="s">
        <v>173</v>
      </c>
      <c r="D149" s="127" t="s">
        <v>60</v>
      </c>
      <c r="E149" s="23"/>
      <c r="F149" s="24"/>
      <c r="G149" s="25"/>
      <c r="H149" s="33"/>
      <c r="I149" s="38"/>
      <c r="J149" s="35"/>
      <c r="K149" s="24"/>
      <c r="L149" s="24"/>
      <c r="M149" s="33"/>
      <c r="N149" s="38"/>
      <c r="O149" s="35"/>
      <c r="P149" s="24"/>
      <c r="Q149" s="24"/>
      <c r="R149" s="33"/>
      <c r="S149" s="38"/>
      <c r="T149" s="35"/>
      <c r="U149" s="24"/>
      <c r="V149" s="25"/>
      <c r="W149" s="33"/>
      <c r="X149" s="38"/>
      <c r="Y149" s="94"/>
      <c r="Z149" s="96"/>
    </row>
    <row r="150" spans="1:26" ht="15">
      <c r="A150" s="19"/>
      <c r="B150" s="31">
        <v>573</v>
      </c>
      <c r="C150" s="32" t="s">
        <v>174</v>
      </c>
      <c r="D150" s="22" t="s">
        <v>167</v>
      </c>
      <c r="E150" s="23">
        <v>74.5</v>
      </c>
      <c r="F150" s="24">
        <v>81</v>
      </c>
      <c r="G150" s="25">
        <v>75</v>
      </c>
      <c r="H150" s="33">
        <f t="shared" si="28"/>
        <v>230.5</v>
      </c>
      <c r="I150" s="38">
        <v>53</v>
      </c>
      <c r="J150" s="35">
        <v>81</v>
      </c>
      <c r="K150" s="24">
        <v>82</v>
      </c>
      <c r="L150" s="24">
        <v>71</v>
      </c>
      <c r="M150" s="33">
        <f t="shared" si="29"/>
        <v>234</v>
      </c>
      <c r="N150" s="38">
        <v>53</v>
      </c>
      <c r="O150" s="35">
        <v>80.5</v>
      </c>
      <c r="P150" s="24">
        <v>80</v>
      </c>
      <c r="Q150" s="24">
        <v>77</v>
      </c>
      <c r="R150" s="33">
        <f t="shared" si="30"/>
        <v>237.5</v>
      </c>
      <c r="S150" s="38">
        <v>53</v>
      </c>
      <c r="T150" s="35"/>
      <c r="U150" s="24"/>
      <c r="V150" s="25"/>
      <c r="W150" s="33">
        <f t="shared" si="31"/>
        <v>0</v>
      </c>
      <c r="X150" s="38"/>
      <c r="Y150" s="94">
        <f t="shared" si="32"/>
        <v>159</v>
      </c>
      <c r="Z150" s="96">
        <v>6</v>
      </c>
    </row>
    <row r="151" spans="1:26" ht="15">
      <c r="A151" s="19"/>
      <c r="B151" s="31">
        <v>621</v>
      </c>
      <c r="C151" s="32" t="s">
        <v>175</v>
      </c>
      <c r="D151" s="22" t="s">
        <v>16</v>
      </c>
      <c r="E151" s="23">
        <v>85</v>
      </c>
      <c r="F151" s="24">
        <v>86</v>
      </c>
      <c r="G151" s="25">
        <v>85.5</v>
      </c>
      <c r="H151" s="33">
        <f t="shared" si="28"/>
        <v>256.5</v>
      </c>
      <c r="I151" s="38">
        <v>100</v>
      </c>
      <c r="J151" s="35">
        <v>82</v>
      </c>
      <c r="K151" s="24">
        <v>83</v>
      </c>
      <c r="L151" s="24">
        <v>80</v>
      </c>
      <c r="M151" s="33">
        <f t="shared" si="29"/>
        <v>245</v>
      </c>
      <c r="N151" s="38">
        <v>100</v>
      </c>
      <c r="O151" s="35">
        <v>79</v>
      </c>
      <c r="P151" s="24">
        <v>81</v>
      </c>
      <c r="Q151" s="24">
        <v>85</v>
      </c>
      <c r="R151" s="33">
        <f t="shared" si="30"/>
        <v>245</v>
      </c>
      <c r="S151" s="38">
        <v>75</v>
      </c>
      <c r="T151" s="35"/>
      <c r="U151" s="24"/>
      <c r="V151" s="25"/>
      <c r="W151" s="33">
        <f>SUM(T151:V151)</f>
        <v>0</v>
      </c>
      <c r="X151" s="38"/>
      <c r="Y151" s="94">
        <f t="shared" si="32"/>
        <v>275</v>
      </c>
      <c r="Z151" s="96">
        <v>1</v>
      </c>
    </row>
    <row r="152" spans="1:26" ht="15">
      <c r="A152" s="19"/>
      <c r="B152" s="31">
        <v>511</v>
      </c>
      <c r="C152" s="32" t="s">
        <v>176</v>
      </c>
      <c r="D152" s="22" t="s">
        <v>51</v>
      </c>
      <c r="E152" s="23">
        <v>73</v>
      </c>
      <c r="F152" s="24">
        <v>76</v>
      </c>
      <c r="G152" s="25"/>
      <c r="H152" s="33">
        <f t="shared" si="28"/>
        <v>149</v>
      </c>
      <c r="I152" s="38">
        <v>41</v>
      </c>
      <c r="J152" s="35">
        <v>79.5</v>
      </c>
      <c r="K152" s="24">
        <v>78</v>
      </c>
      <c r="L152" s="25"/>
      <c r="M152" s="33">
        <f t="shared" si="29"/>
        <v>157.5</v>
      </c>
      <c r="N152" s="38">
        <v>45</v>
      </c>
      <c r="O152" s="35">
        <v>78</v>
      </c>
      <c r="P152" s="24">
        <v>78.5</v>
      </c>
      <c r="Q152" s="25"/>
      <c r="R152" s="33">
        <f t="shared" si="30"/>
        <v>156.5</v>
      </c>
      <c r="S152" s="38">
        <v>45</v>
      </c>
      <c r="T152" s="35"/>
      <c r="U152" s="24"/>
      <c r="V152" s="25"/>
      <c r="W152" s="33">
        <f>SUM(T152:V152)</f>
        <v>0</v>
      </c>
      <c r="X152" s="38"/>
      <c r="Y152" s="94">
        <f t="shared" si="32"/>
        <v>131</v>
      </c>
      <c r="Z152" s="96">
        <v>9</v>
      </c>
    </row>
    <row r="153" spans="1:26" ht="15">
      <c r="A153" s="19"/>
      <c r="B153" s="31">
        <v>512</v>
      </c>
      <c r="C153" s="32" t="s">
        <v>177</v>
      </c>
      <c r="D153" s="22" t="s">
        <v>51</v>
      </c>
      <c r="E153" s="23">
        <v>78</v>
      </c>
      <c r="F153" s="24">
        <v>50</v>
      </c>
      <c r="G153" s="25"/>
      <c r="H153" s="33">
        <f t="shared" si="28"/>
        <v>128</v>
      </c>
      <c r="I153" s="38">
        <v>38</v>
      </c>
      <c r="J153" s="35">
        <v>79</v>
      </c>
      <c r="K153" s="24">
        <v>50</v>
      </c>
      <c r="L153" s="25"/>
      <c r="M153" s="33">
        <f t="shared" si="29"/>
        <v>129</v>
      </c>
      <c r="N153" s="38">
        <v>38</v>
      </c>
      <c r="O153" s="35">
        <v>78.5</v>
      </c>
      <c r="P153" s="24">
        <v>0</v>
      </c>
      <c r="Q153" s="25"/>
      <c r="R153" s="33">
        <f t="shared" si="30"/>
        <v>78.5</v>
      </c>
      <c r="S153" s="38">
        <v>38</v>
      </c>
      <c r="T153" s="35"/>
      <c r="U153" s="24"/>
      <c r="V153" s="25"/>
      <c r="W153" s="33">
        <f>SUM(T153:V153)</f>
        <v>0</v>
      </c>
      <c r="X153" s="38"/>
      <c r="Y153" s="94">
        <f t="shared" si="32"/>
        <v>114</v>
      </c>
      <c r="Z153" s="96">
        <v>12</v>
      </c>
    </row>
    <row r="154" spans="1:26" ht="15">
      <c r="A154" s="19"/>
      <c r="B154" s="31">
        <v>513</v>
      </c>
      <c r="C154" s="32" t="s">
        <v>178</v>
      </c>
      <c r="D154" s="22" t="s">
        <v>51</v>
      </c>
      <c r="E154" s="23">
        <v>81</v>
      </c>
      <c r="F154" s="24">
        <v>80</v>
      </c>
      <c r="G154" s="25">
        <v>80</v>
      </c>
      <c r="H154" s="33">
        <f t="shared" si="28"/>
        <v>241</v>
      </c>
      <c r="I154" s="38">
        <v>60</v>
      </c>
      <c r="J154" s="35">
        <v>80</v>
      </c>
      <c r="K154" s="24">
        <v>81</v>
      </c>
      <c r="L154" s="25">
        <v>81.5</v>
      </c>
      <c r="M154" s="33">
        <f t="shared" si="29"/>
        <v>242.5</v>
      </c>
      <c r="N154" s="38">
        <v>70</v>
      </c>
      <c r="O154" s="35">
        <v>81</v>
      </c>
      <c r="P154" s="24">
        <v>80</v>
      </c>
      <c r="Q154" s="25">
        <v>80</v>
      </c>
      <c r="R154" s="33">
        <f t="shared" si="30"/>
        <v>241</v>
      </c>
      <c r="S154" s="38">
        <v>56</v>
      </c>
      <c r="T154" s="35"/>
      <c r="U154" s="24"/>
      <c r="V154" s="25"/>
      <c r="W154" s="33">
        <f>SUM(T154:V154)</f>
        <v>0</v>
      </c>
      <c r="X154" s="38"/>
      <c r="Y154" s="94">
        <f t="shared" si="32"/>
        <v>186</v>
      </c>
      <c r="Z154" s="96">
        <v>4</v>
      </c>
    </row>
    <row r="155" spans="1:26" ht="15.75" thickBot="1">
      <c r="A155" s="19"/>
      <c r="B155" s="51">
        <v>601</v>
      </c>
      <c r="C155" s="52" t="s">
        <v>179</v>
      </c>
      <c r="D155" s="53" t="s">
        <v>22</v>
      </c>
      <c r="E155" s="54">
        <v>50</v>
      </c>
      <c r="F155" s="55">
        <v>85.5</v>
      </c>
      <c r="G155" s="56"/>
      <c r="H155" s="40">
        <f t="shared" si="28"/>
        <v>135.5</v>
      </c>
      <c r="I155" s="41">
        <v>39</v>
      </c>
      <c r="J155" s="42">
        <v>50</v>
      </c>
      <c r="K155" s="55">
        <v>80</v>
      </c>
      <c r="L155" s="56"/>
      <c r="M155" s="40">
        <f t="shared" si="29"/>
        <v>130</v>
      </c>
      <c r="N155" s="41">
        <v>39</v>
      </c>
      <c r="O155" s="42">
        <v>0</v>
      </c>
      <c r="P155" s="55">
        <v>80</v>
      </c>
      <c r="Q155" s="56"/>
      <c r="R155" s="40">
        <f t="shared" si="30"/>
        <v>80</v>
      </c>
      <c r="S155" s="41">
        <v>39</v>
      </c>
      <c r="T155" s="42"/>
      <c r="U155" s="55"/>
      <c r="V155" s="56"/>
      <c r="W155" s="40">
        <f>SUM(T155:V155)</f>
        <v>0</v>
      </c>
      <c r="X155" s="41"/>
      <c r="Y155" s="98">
        <f t="shared" si="32"/>
        <v>117</v>
      </c>
      <c r="Z155" s="99">
        <v>11</v>
      </c>
    </row>
  </sheetData>
  <sheetProtection/>
  <mergeCells count="90">
    <mergeCell ref="AC5:AF5"/>
    <mergeCell ref="AB6:AE6"/>
    <mergeCell ref="B5:Z5"/>
    <mergeCell ref="B6:C7"/>
    <mergeCell ref="D6:D7"/>
    <mergeCell ref="E6:I6"/>
    <mergeCell ref="J6:N6"/>
    <mergeCell ref="O6:S6"/>
    <mergeCell ref="T6:X6"/>
    <mergeCell ref="Y6:Z6"/>
    <mergeCell ref="E28:I28"/>
    <mergeCell ref="J28:N28"/>
    <mergeCell ref="O28:S28"/>
    <mergeCell ref="T28:X28"/>
    <mergeCell ref="Y28:Z28"/>
    <mergeCell ref="B27:Z27"/>
    <mergeCell ref="AC27:AF27"/>
    <mergeCell ref="AB28:AE28"/>
    <mergeCell ref="B47:C48"/>
    <mergeCell ref="D47:D48"/>
    <mergeCell ref="E47:I47"/>
    <mergeCell ref="J47:N47"/>
    <mergeCell ref="O47:S47"/>
    <mergeCell ref="T47:X47"/>
    <mergeCell ref="B28:C29"/>
    <mergeCell ref="D28:D29"/>
    <mergeCell ref="Y66:Z66"/>
    <mergeCell ref="B65:Z65"/>
    <mergeCell ref="AC65:AF65"/>
    <mergeCell ref="AB66:AE66"/>
    <mergeCell ref="Y47:Z47"/>
    <mergeCell ref="B46:Z46"/>
    <mergeCell ref="AC46:AF46"/>
    <mergeCell ref="AB47:AE47"/>
    <mergeCell ref="B66:C67"/>
    <mergeCell ref="D66:D67"/>
    <mergeCell ref="J76:N76"/>
    <mergeCell ref="O76:S76"/>
    <mergeCell ref="T76:X76"/>
    <mergeCell ref="D76:D77"/>
    <mergeCell ref="O66:S66"/>
    <mergeCell ref="T66:X66"/>
    <mergeCell ref="E66:I66"/>
    <mergeCell ref="J66:N66"/>
    <mergeCell ref="Y76:Z76"/>
    <mergeCell ref="B75:Z75"/>
    <mergeCell ref="AC75:AF75"/>
    <mergeCell ref="AB76:AE76"/>
    <mergeCell ref="B85:C86"/>
    <mergeCell ref="D85:D86"/>
    <mergeCell ref="E85:I85"/>
    <mergeCell ref="J85:N85"/>
    <mergeCell ref="B76:C77"/>
    <mergeCell ref="E76:I76"/>
    <mergeCell ref="O85:S85"/>
    <mergeCell ref="T85:X85"/>
    <mergeCell ref="Y85:Z85"/>
    <mergeCell ref="B84:Z84"/>
    <mergeCell ref="AC84:AF84"/>
    <mergeCell ref="AB85:AE85"/>
    <mergeCell ref="E95:I95"/>
    <mergeCell ref="J95:N95"/>
    <mergeCell ref="O95:S95"/>
    <mergeCell ref="T95:X95"/>
    <mergeCell ref="Y95:Z95"/>
    <mergeCell ref="B94:Z94"/>
    <mergeCell ref="AC94:AF94"/>
    <mergeCell ref="AB95:AE95"/>
    <mergeCell ref="B117:C118"/>
    <mergeCell ref="D117:D118"/>
    <mergeCell ref="E117:I117"/>
    <mergeCell ref="J117:N117"/>
    <mergeCell ref="O117:S117"/>
    <mergeCell ref="T117:X117"/>
    <mergeCell ref="B95:C96"/>
    <mergeCell ref="D95:D96"/>
    <mergeCell ref="Y117:Z117"/>
    <mergeCell ref="B116:Z116"/>
    <mergeCell ref="AC116:AF116"/>
    <mergeCell ref="AB117:AE117"/>
    <mergeCell ref="B139:C140"/>
    <mergeCell ref="D139:D140"/>
    <mergeCell ref="E139:I139"/>
    <mergeCell ref="J139:N139"/>
    <mergeCell ref="O139:S139"/>
    <mergeCell ref="T139:X139"/>
    <mergeCell ref="Y139:Z139"/>
    <mergeCell ref="B138:Z138"/>
    <mergeCell ref="AC138:AF138"/>
    <mergeCell ref="AB139:AE1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dcterms:created xsi:type="dcterms:W3CDTF">2019-05-18T05:51:38Z</dcterms:created>
  <dcterms:modified xsi:type="dcterms:W3CDTF">2019-05-18T08:02:07Z</dcterms:modified>
  <cp:category/>
  <cp:version/>
  <cp:contentType/>
  <cp:contentStatus/>
</cp:coreProperties>
</file>